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Öğrenci" sheetId="1" r:id="rId1"/>
    <sheet name="Öğretmen" sheetId="2" r:id="rId2"/>
  </sheets>
  <externalReferences>
    <externalReference r:id="rId3"/>
  </externalReferences>
  <definedNames>
    <definedName name="_xlnm._FilterDatabase" localSheetId="1" hidden="1">Öğretmen!$A$1:$F$18</definedName>
  </definedNames>
  <calcPr calcId="152511"/>
</workbook>
</file>

<file path=xl/calcChain.xml><?xml version="1.0" encoding="utf-8"?>
<calcChain xmlns="http://schemas.openxmlformats.org/spreadsheetml/2006/main">
  <c r="M185" i="1" l="1"/>
  <c r="L185" i="1"/>
  <c r="K185" i="1"/>
  <c r="I185" i="1"/>
  <c r="M184" i="1"/>
  <c r="L184" i="1"/>
  <c r="K184" i="1"/>
  <c r="J184" i="1"/>
  <c r="I184" i="1"/>
  <c r="M183" i="1"/>
  <c r="L183" i="1"/>
  <c r="K183" i="1"/>
  <c r="J183" i="1"/>
  <c r="I183" i="1"/>
  <c r="M180" i="1"/>
  <c r="L180" i="1"/>
  <c r="K180" i="1"/>
  <c r="J180" i="1"/>
  <c r="I180" i="1"/>
  <c r="M179" i="1"/>
  <c r="L179" i="1"/>
  <c r="K179" i="1"/>
  <c r="J179" i="1"/>
  <c r="I179" i="1"/>
  <c r="M178" i="1"/>
  <c r="L178" i="1"/>
  <c r="K178" i="1"/>
  <c r="J178" i="1"/>
  <c r="I178" i="1"/>
  <c r="M177" i="1"/>
  <c r="L177" i="1"/>
  <c r="K177" i="1"/>
  <c r="J177" i="1"/>
  <c r="I177" i="1"/>
  <c r="M176" i="1"/>
  <c r="L176" i="1"/>
  <c r="K176" i="1"/>
  <c r="J176" i="1"/>
  <c r="I176" i="1"/>
  <c r="M175" i="1"/>
  <c r="L175" i="1"/>
  <c r="K175" i="1"/>
  <c r="J175" i="1"/>
  <c r="I175" i="1"/>
  <c r="M174" i="1"/>
  <c r="L174" i="1"/>
  <c r="K174" i="1"/>
  <c r="J174" i="1"/>
  <c r="I174" i="1"/>
  <c r="M173" i="1"/>
  <c r="L173" i="1"/>
  <c r="K173" i="1"/>
  <c r="J173" i="1"/>
  <c r="I173" i="1"/>
  <c r="M172" i="1"/>
  <c r="L172" i="1"/>
  <c r="K172" i="1"/>
  <c r="J172" i="1"/>
  <c r="I172" i="1"/>
  <c r="M171" i="1"/>
  <c r="L171" i="1"/>
  <c r="K171" i="1"/>
  <c r="J171" i="1"/>
  <c r="I171" i="1"/>
  <c r="M168" i="1"/>
  <c r="L168" i="1"/>
  <c r="K168" i="1"/>
  <c r="J168" i="1"/>
  <c r="I168" i="1"/>
  <c r="M167" i="1"/>
  <c r="L167" i="1"/>
  <c r="K167" i="1"/>
  <c r="J167" i="1"/>
  <c r="I167" i="1"/>
  <c r="M166" i="1"/>
  <c r="L166" i="1"/>
  <c r="K166" i="1"/>
  <c r="J166" i="1"/>
  <c r="I166" i="1"/>
  <c r="M165" i="1"/>
  <c r="L165" i="1"/>
  <c r="K165" i="1"/>
  <c r="J165" i="1"/>
  <c r="I165" i="1"/>
  <c r="M164" i="1"/>
  <c r="L164" i="1"/>
  <c r="K164" i="1"/>
  <c r="J164" i="1"/>
  <c r="I164" i="1"/>
  <c r="M163" i="1"/>
  <c r="L163" i="1"/>
  <c r="K163" i="1"/>
  <c r="J163" i="1"/>
  <c r="I163" i="1"/>
  <c r="M162" i="1"/>
  <c r="L162" i="1"/>
  <c r="K162" i="1"/>
  <c r="J162" i="1"/>
  <c r="I162" i="1"/>
  <c r="M159" i="1"/>
  <c r="L159" i="1"/>
  <c r="K159" i="1"/>
  <c r="J159" i="1"/>
  <c r="I159" i="1"/>
  <c r="M158" i="1"/>
  <c r="L158" i="1"/>
  <c r="K158" i="1"/>
  <c r="J158" i="1"/>
  <c r="I158" i="1"/>
  <c r="M157" i="1"/>
  <c r="L157" i="1"/>
  <c r="K157" i="1"/>
  <c r="J157" i="1"/>
  <c r="I157" i="1"/>
  <c r="M156" i="1"/>
  <c r="L156" i="1"/>
  <c r="K156" i="1"/>
  <c r="J156" i="1"/>
  <c r="I156" i="1"/>
  <c r="M155" i="1"/>
  <c r="L155" i="1"/>
  <c r="K155" i="1"/>
  <c r="J155" i="1"/>
  <c r="I155" i="1"/>
  <c r="M154" i="1"/>
  <c r="L154" i="1"/>
  <c r="K154" i="1"/>
  <c r="J154" i="1"/>
  <c r="I154" i="1"/>
  <c r="M153" i="1"/>
  <c r="L153" i="1"/>
  <c r="K153" i="1"/>
  <c r="J153" i="1"/>
  <c r="I153" i="1"/>
  <c r="M152" i="1"/>
  <c r="L152" i="1"/>
  <c r="K152" i="1"/>
  <c r="J152" i="1"/>
  <c r="I152" i="1"/>
  <c r="M151" i="1"/>
  <c r="L151" i="1"/>
  <c r="K151" i="1"/>
  <c r="J151" i="1"/>
  <c r="I151" i="1"/>
  <c r="M150" i="1"/>
  <c r="L150" i="1"/>
  <c r="K150" i="1"/>
  <c r="J150" i="1"/>
  <c r="I150" i="1"/>
  <c r="M149" i="1"/>
  <c r="L149" i="1"/>
  <c r="K149" i="1"/>
  <c r="J149" i="1"/>
  <c r="I149" i="1"/>
  <c r="M148" i="1"/>
  <c r="L148" i="1"/>
  <c r="K148" i="1"/>
  <c r="J148" i="1"/>
  <c r="I148" i="1"/>
  <c r="M147" i="1"/>
  <c r="L147" i="1"/>
  <c r="K147" i="1"/>
  <c r="J147" i="1"/>
  <c r="I147" i="1"/>
  <c r="M146" i="1"/>
  <c r="L146" i="1"/>
  <c r="K146" i="1"/>
  <c r="J146" i="1"/>
  <c r="I146" i="1"/>
  <c r="M145" i="1"/>
  <c r="L145" i="1"/>
  <c r="K145" i="1"/>
  <c r="J145" i="1"/>
  <c r="I145" i="1"/>
  <c r="M144" i="1"/>
  <c r="L144" i="1"/>
  <c r="K144" i="1"/>
  <c r="J144" i="1"/>
  <c r="I144" i="1"/>
  <c r="M143" i="1"/>
  <c r="L143" i="1"/>
  <c r="K143" i="1"/>
  <c r="J143" i="1"/>
  <c r="I143" i="1"/>
  <c r="M142" i="1"/>
  <c r="L142" i="1"/>
  <c r="K142" i="1"/>
  <c r="J142" i="1"/>
  <c r="I142" i="1"/>
  <c r="M141" i="1"/>
  <c r="L141" i="1"/>
  <c r="K141" i="1"/>
  <c r="J141" i="1"/>
  <c r="I141" i="1"/>
  <c r="M140" i="1"/>
  <c r="L140" i="1"/>
  <c r="K140" i="1"/>
  <c r="J140" i="1"/>
  <c r="I140" i="1"/>
  <c r="M139" i="1"/>
  <c r="L139" i="1"/>
  <c r="K139" i="1"/>
  <c r="J139" i="1"/>
  <c r="I139" i="1"/>
  <c r="M138" i="1"/>
  <c r="L138" i="1"/>
  <c r="K138" i="1"/>
  <c r="J138" i="1"/>
  <c r="I138" i="1"/>
  <c r="M137" i="1"/>
  <c r="L137" i="1"/>
  <c r="K137" i="1"/>
  <c r="J137" i="1"/>
  <c r="I137" i="1"/>
  <c r="M136" i="1"/>
  <c r="L136" i="1"/>
  <c r="K136" i="1"/>
  <c r="J136" i="1"/>
  <c r="I136" i="1"/>
  <c r="M135" i="1"/>
  <c r="L135" i="1"/>
  <c r="K135" i="1"/>
  <c r="J135" i="1"/>
  <c r="I135" i="1"/>
  <c r="M134" i="1"/>
  <c r="L134" i="1"/>
  <c r="K134" i="1"/>
  <c r="J134" i="1"/>
  <c r="I134" i="1"/>
  <c r="M133" i="1"/>
  <c r="L133" i="1"/>
  <c r="K133" i="1"/>
  <c r="J133" i="1"/>
  <c r="I133" i="1"/>
  <c r="M132" i="1"/>
  <c r="L132" i="1"/>
  <c r="K132" i="1"/>
  <c r="J132" i="1"/>
  <c r="I132" i="1"/>
  <c r="M131" i="1"/>
  <c r="L131" i="1"/>
  <c r="K131" i="1"/>
  <c r="J131" i="1"/>
  <c r="I131" i="1"/>
  <c r="M130" i="1"/>
  <c r="L130" i="1"/>
  <c r="K130" i="1"/>
  <c r="J130" i="1"/>
  <c r="I130" i="1"/>
  <c r="M129" i="1"/>
  <c r="L129" i="1"/>
  <c r="K129" i="1"/>
  <c r="J129" i="1"/>
  <c r="I129" i="1"/>
  <c r="M128" i="1"/>
  <c r="L128" i="1"/>
  <c r="K128" i="1"/>
  <c r="J128" i="1"/>
  <c r="I128" i="1"/>
  <c r="M127" i="1"/>
  <c r="L127" i="1"/>
  <c r="K127" i="1"/>
  <c r="J127" i="1"/>
  <c r="I127" i="1"/>
  <c r="M126" i="1"/>
  <c r="L126" i="1"/>
  <c r="K126" i="1"/>
  <c r="J126" i="1"/>
  <c r="I126" i="1"/>
  <c r="M125" i="1"/>
  <c r="L125" i="1"/>
  <c r="K125" i="1"/>
  <c r="J125" i="1"/>
  <c r="I125" i="1"/>
  <c r="M124" i="1"/>
  <c r="L124" i="1"/>
  <c r="K124" i="1"/>
  <c r="J124" i="1"/>
  <c r="I124" i="1"/>
  <c r="M123" i="1"/>
  <c r="L123" i="1"/>
  <c r="K123" i="1"/>
  <c r="J123" i="1"/>
  <c r="I123" i="1"/>
  <c r="M122" i="1"/>
  <c r="L122" i="1"/>
  <c r="K122" i="1"/>
  <c r="J122" i="1"/>
  <c r="I122" i="1"/>
  <c r="M121" i="1"/>
  <c r="L121" i="1"/>
  <c r="K121" i="1"/>
  <c r="J121" i="1"/>
  <c r="I121" i="1"/>
  <c r="M120" i="1"/>
  <c r="L120" i="1"/>
  <c r="K120" i="1"/>
  <c r="J120" i="1"/>
  <c r="I120" i="1"/>
  <c r="M119" i="1"/>
  <c r="L119" i="1"/>
  <c r="K119" i="1"/>
  <c r="J119" i="1"/>
  <c r="I119" i="1"/>
  <c r="M118" i="1"/>
  <c r="L118" i="1"/>
  <c r="K118" i="1"/>
  <c r="J118" i="1"/>
  <c r="I118" i="1"/>
  <c r="M117" i="1"/>
  <c r="L117" i="1"/>
  <c r="K117" i="1"/>
  <c r="J117" i="1"/>
  <c r="I117" i="1"/>
  <c r="M114" i="1"/>
  <c r="L114" i="1"/>
  <c r="K114" i="1"/>
  <c r="J114" i="1"/>
  <c r="I114" i="1"/>
  <c r="M113" i="1"/>
  <c r="L113" i="1"/>
  <c r="K113" i="1"/>
  <c r="J113" i="1"/>
  <c r="I113" i="1"/>
  <c r="M112" i="1"/>
  <c r="L112" i="1"/>
  <c r="K112" i="1"/>
  <c r="J112" i="1"/>
  <c r="I112" i="1"/>
  <c r="M111" i="1"/>
  <c r="L111" i="1"/>
  <c r="K111" i="1"/>
  <c r="J111" i="1"/>
  <c r="I111" i="1"/>
  <c r="M110" i="1"/>
  <c r="L110" i="1"/>
  <c r="K110" i="1"/>
  <c r="J110" i="1"/>
  <c r="I110" i="1"/>
  <c r="M109" i="1"/>
  <c r="L109" i="1"/>
  <c r="K109" i="1"/>
  <c r="J109" i="1"/>
  <c r="I109" i="1"/>
  <c r="M108" i="1"/>
  <c r="L108" i="1"/>
  <c r="K108" i="1"/>
  <c r="J108" i="1"/>
  <c r="I108" i="1"/>
  <c r="M107" i="1"/>
  <c r="L107" i="1"/>
  <c r="K107" i="1"/>
  <c r="J107" i="1"/>
  <c r="I107" i="1"/>
  <c r="M106" i="1"/>
  <c r="L106" i="1"/>
  <c r="K106" i="1"/>
  <c r="J106" i="1"/>
  <c r="I106" i="1"/>
  <c r="M105" i="1"/>
  <c r="L105" i="1"/>
  <c r="K105" i="1"/>
  <c r="J105" i="1"/>
  <c r="I105" i="1"/>
  <c r="M104" i="1"/>
  <c r="L104" i="1"/>
  <c r="K104" i="1"/>
  <c r="J104" i="1"/>
  <c r="I104" i="1"/>
  <c r="M103" i="1"/>
  <c r="L103" i="1"/>
  <c r="K103" i="1"/>
  <c r="J103" i="1"/>
  <c r="I103" i="1"/>
  <c r="M102" i="1"/>
  <c r="L102" i="1"/>
  <c r="K102" i="1"/>
  <c r="J102" i="1"/>
  <c r="I102" i="1"/>
  <c r="M101" i="1"/>
  <c r="L101" i="1"/>
  <c r="K101" i="1"/>
  <c r="J101" i="1"/>
  <c r="I101" i="1"/>
  <c r="M100" i="1"/>
  <c r="L100" i="1"/>
  <c r="K100" i="1"/>
  <c r="J100" i="1"/>
  <c r="I100" i="1"/>
  <c r="M99" i="1"/>
  <c r="L99" i="1"/>
  <c r="K99" i="1"/>
  <c r="J99" i="1"/>
  <c r="I99" i="1"/>
  <c r="M98" i="1"/>
  <c r="L98" i="1"/>
  <c r="K98" i="1"/>
  <c r="J98" i="1"/>
  <c r="I98" i="1"/>
  <c r="M97" i="1"/>
  <c r="L97" i="1"/>
  <c r="K97" i="1"/>
  <c r="J97" i="1"/>
  <c r="I97" i="1"/>
  <c r="M96" i="1"/>
  <c r="L96" i="1"/>
  <c r="K96" i="1"/>
  <c r="J96" i="1"/>
  <c r="I96" i="1"/>
  <c r="M95" i="1"/>
  <c r="L95" i="1"/>
  <c r="K95" i="1"/>
  <c r="J95" i="1"/>
  <c r="I95" i="1"/>
  <c r="M94" i="1"/>
  <c r="L94" i="1"/>
  <c r="K94" i="1"/>
  <c r="J94" i="1"/>
  <c r="I94" i="1"/>
  <c r="M93" i="1"/>
  <c r="L93" i="1"/>
  <c r="K93" i="1"/>
  <c r="J93" i="1"/>
  <c r="I93" i="1"/>
  <c r="M92" i="1"/>
  <c r="L92" i="1"/>
  <c r="K92" i="1"/>
  <c r="J92" i="1"/>
  <c r="I92" i="1"/>
  <c r="M89" i="1"/>
  <c r="L89" i="1"/>
  <c r="K89" i="1"/>
  <c r="J89" i="1"/>
  <c r="I89" i="1"/>
  <c r="M88" i="1"/>
  <c r="L88" i="1"/>
  <c r="K88" i="1"/>
  <c r="J88" i="1"/>
  <c r="I88" i="1"/>
  <c r="M85" i="1"/>
  <c r="L85" i="1"/>
  <c r="K85" i="1"/>
  <c r="J85" i="1"/>
  <c r="I85" i="1"/>
  <c r="M82" i="1"/>
  <c r="L82" i="1"/>
  <c r="K82" i="1"/>
  <c r="J82" i="1"/>
  <c r="I82" i="1"/>
  <c r="M81" i="1"/>
  <c r="L81" i="1"/>
  <c r="K81" i="1"/>
  <c r="J81" i="1"/>
  <c r="I81" i="1"/>
  <c r="M80" i="1"/>
  <c r="L80" i="1"/>
  <c r="K80" i="1"/>
  <c r="J80" i="1"/>
  <c r="I80" i="1"/>
  <c r="M79" i="1"/>
  <c r="L79" i="1"/>
  <c r="K79" i="1"/>
  <c r="J79" i="1"/>
  <c r="I79" i="1"/>
  <c r="M78" i="1"/>
  <c r="L78" i="1"/>
  <c r="K78" i="1"/>
  <c r="J78" i="1"/>
  <c r="I78" i="1"/>
  <c r="M77" i="1"/>
  <c r="L77" i="1"/>
  <c r="K77" i="1"/>
  <c r="J77" i="1"/>
  <c r="I77" i="1"/>
  <c r="M76" i="1"/>
  <c r="L76" i="1"/>
  <c r="K76" i="1"/>
  <c r="J76" i="1"/>
  <c r="I76" i="1"/>
  <c r="M75" i="1"/>
  <c r="L75" i="1"/>
  <c r="K75" i="1"/>
  <c r="J75" i="1"/>
  <c r="I75" i="1"/>
  <c r="M74" i="1"/>
  <c r="L74" i="1"/>
  <c r="K74" i="1"/>
  <c r="J74" i="1"/>
  <c r="I74" i="1"/>
  <c r="M73" i="1"/>
  <c r="L73" i="1"/>
  <c r="K73" i="1"/>
  <c r="J73" i="1"/>
  <c r="I73" i="1"/>
  <c r="M72" i="1"/>
  <c r="L72" i="1"/>
  <c r="K72" i="1"/>
  <c r="J72" i="1"/>
  <c r="I72" i="1"/>
  <c r="M71" i="1"/>
  <c r="L71" i="1"/>
  <c r="K71" i="1"/>
  <c r="J71" i="1"/>
  <c r="I71" i="1"/>
  <c r="M70" i="1"/>
  <c r="L70" i="1"/>
  <c r="K70" i="1"/>
  <c r="J70" i="1"/>
  <c r="I70" i="1"/>
  <c r="M69" i="1"/>
  <c r="L69" i="1"/>
  <c r="K69" i="1"/>
  <c r="J69" i="1"/>
  <c r="I69" i="1"/>
  <c r="M68" i="1"/>
  <c r="L68" i="1"/>
  <c r="K68" i="1"/>
  <c r="J68" i="1"/>
  <c r="I68" i="1"/>
  <c r="M67" i="1"/>
  <c r="L67" i="1"/>
  <c r="K67" i="1"/>
  <c r="J67" i="1"/>
  <c r="I67" i="1"/>
  <c r="M66" i="1"/>
  <c r="L66" i="1"/>
  <c r="K66" i="1"/>
  <c r="J66" i="1"/>
  <c r="I66" i="1"/>
  <c r="M65" i="1"/>
  <c r="L65" i="1"/>
  <c r="K65" i="1"/>
  <c r="J65" i="1"/>
  <c r="I65" i="1"/>
  <c r="M64" i="1"/>
  <c r="L64" i="1"/>
  <c r="K64" i="1"/>
  <c r="J64" i="1"/>
  <c r="I64" i="1"/>
  <c r="M63" i="1"/>
  <c r="L63" i="1"/>
  <c r="K63" i="1"/>
  <c r="J63" i="1"/>
  <c r="I63" i="1"/>
  <c r="M60" i="1"/>
  <c r="L60" i="1"/>
  <c r="K60" i="1"/>
  <c r="J60" i="1"/>
  <c r="I60" i="1"/>
  <c r="M59" i="1"/>
  <c r="L59" i="1"/>
  <c r="K59" i="1"/>
  <c r="J59" i="1"/>
  <c r="I59" i="1"/>
  <c r="M58" i="1"/>
  <c r="L58" i="1"/>
  <c r="K58" i="1"/>
  <c r="J58" i="1"/>
  <c r="I58" i="1"/>
  <c r="M57" i="1"/>
  <c r="L57" i="1"/>
  <c r="K57" i="1"/>
  <c r="J57" i="1"/>
  <c r="I57" i="1"/>
  <c r="M56" i="1"/>
  <c r="L56" i="1"/>
  <c r="K56" i="1"/>
  <c r="J56" i="1"/>
  <c r="I56" i="1"/>
  <c r="M55" i="1"/>
  <c r="L55" i="1"/>
  <c r="K55" i="1"/>
  <c r="J55" i="1"/>
  <c r="I55" i="1"/>
  <c r="M52" i="1"/>
  <c r="L52" i="1"/>
  <c r="K52" i="1"/>
  <c r="J52" i="1"/>
  <c r="I52" i="1"/>
  <c r="M49" i="1"/>
  <c r="L49" i="1"/>
  <c r="K49" i="1"/>
  <c r="J49" i="1"/>
  <c r="I49" i="1"/>
  <c r="M46" i="1"/>
  <c r="L46" i="1"/>
  <c r="K46" i="1"/>
  <c r="J46" i="1"/>
  <c r="I46" i="1"/>
  <c r="M45" i="1"/>
  <c r="L45" i="1"/>
  <c r="K45" i="1"/>
  <c r="J45" i="1"/>
  <c r="I45" i="1"/>
  <c r="M44" i="1"/>
  <c r="L44" i="1"/>
  <c r="K44" i="1"/>
  <c r="J44" i="1"/>
  <c r="I44" i="1"/>
  <c r="M41" i="1"/>
  <c r="L41" i="1"/>
  <c r="K41" i="1"/>
  <c r="J41" i="1"/>
  <c r="I41" i="1"/>
  <c r="M40" i="1"/>
  <c r="L40" i="1"/>
  <c r="K40" i="1"/>
  <c r="J40" i="1"/>
  <c r="I40" i="1"/>
  <c r="M39" i="1"/>
  <c r="L39" i="1"/>
  <c r="K39" i="1"/>
  <c r="J39" i="1"/>
  <c r="I39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J24" i="1"/>
  <c r="I24" i="1"/>
  <c r="M21" i="1"/>
  <c r="L21" i="1"/>
  <c r="K21" i="1"/>
  <c r="J21" i="1"/>
  <c r="I21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M8" i="1"/>
  <c r="L8" i="1"/>
  <c r="K8" i="1"/>
  <c r="J8" i="1"/>
  <c r="I8" i="1"/>
  <c r="M7" i="1"/>
  <c r="L7" i="1"/>
  <c r="K7" i="1"/>
  <c r="J7" i="1"/>
  <c r="I7" i="1"/>
  <c r="M4" i="1"/>
  <c r="L4" i="1"/>
  <c r="K4" i="1"/>
  <c r="J4" i="1"/>
  <c r="I4" i="1"/>
  <c r="M3" i="1"/>
  <c r="L3" i="1"/>
  <c r="K3" i="1"/>
  <c r="J3" i="1"/>
  <c r="I3" i="1"/>
</calcChain>
</file>

<file path=xl/sharedStrings.xml><?xml version="1.0" encoding="utf-8"?>
<sst xmlns="http://schemas.openxmlformats.org/spreadsheetml/2006/main" count="969" uniqueCount="161">
  <si>
    <t>Öğrenci Bilgisi</t>
  </si>
  <si>
    <t>Sorumluluk Bilgisi</t>
  </si>
  <si>
    <t>Ad Soyad</t>
  </si>
  <si>
    <t>Sınıf</t>
  </si>
  <si>
    <t>Şube</t>
  </si>
  <si>
    <t>Dal Adı</t>
  </si>
  <si>
    <t>Dal</t>
  </si>
  <si>
    <t>Ders Adı</t>
  </si>
  <si>
    <t>Tarih</t>
  </si>
  <si>
    <t>Sınav Saati</t>
  </si>
  <si>
    <t>Komisyon</t>
  </si>
  <si>
    <t>Gözetmen</t>
  </si>
  <si>
    <t>Bünyamin ÇİFTÇİ</t>
  </si>
  <si>
    <t>Kantin İşletmeciliği</t>
  </si>
  <si>
    <t>Mesut Mert CAYMAZ</t>
  </si>
  <si>
    <t>Makine Bakım Onarım</t>
  </si>
  <si>
    <t>Cihan ULAŞAN</t>
  </si>
  <si>
    <t>Endüstriyel Bakım Onarım</t>
  </si>
  <si>
    <t>Deniz YILDIZ</t>
  </si>
  <si>
    <t>11-M-K-2</t>
  </si>
  <si>
    <t>Otomotiv Mekanikerliği</t>
  </si>
  <si>
    <t>Otomotiv Elektromekanik</t>
  </si>
  <si>
    <t>Ahmet Baki ÖZPOLAT</t>
  </si>
  <si>
    <t>10-M-Y</t>
  </si>
  <si>
    <t>Pasta Ve Tatlı Yapımı</t>
  </si>
  <si>
    <t>Cennet SÜLEYMANOĞLU</t>
  </si>
  <si>
    <t>11-M-Y-3</t>
  </si>
  <si>
    <t>Ercan BİNİCİ</t>
  </si>
  <si>
    <t>11-M-Y-2</t>
  </si>
  <si>
    <t>Aşçılık</t>
  </si>
  <si>
    <t>Esme KARAHAN</t>
  </si>
  <si>
    <t>Hatice VURAL</t>
  </si>
  <si>
    <t>Resul GÖKTÜRK</t>
  </si>
  <si>
    <t>11-M-Y-4</t>
  </si>
  <si>
    <t>Fırıncılık</t>
  </si>
  <si>
    <t>Selçuk KÖK</t>
  </si>
  <si>
    <t>Talip BAHÇECİ</t>
  </si>
  <si>
    <t>Yağmur KOÇ</t>
  </si>
  <si>
    <t>Yezda Gül KANLIOĞLU</t>
  </si>
  <si>
    <t>Abdülkadir GEREKLİ</t>
  </si>
  <si>
    <t>Ekrem ATEŞ</t>
  </si>
  <si>
    <t>Furkan KOÇMAN</t>
  </si>
  <si>
    <t>10-M-E</t>
  </si>
  <si>
    <t>Hamza Erdoğan DÜLÜKLÜOĞLU</t>
  </si>
  <si>
    <t>Hüseyin Onur ALKANAT</t>
  </si>
  <si>
    <t>11-M-E-1</t>
  </si>
  <si>
    <t>İhsan GÜLLÜPAŞA</t>
  </si>
  <si>
    <t>10-M-M</t>
  </si>
  <si>
    <t>Mehmet AÇIK</t>
  </si>
  <si>
    <t>Muhammet Mustafa YALÇINKAYA</t>
  </si>
  <si>
    <t>Mustafa DAĞLI</t>
  </si>
  <si>
    <t>Nurettin SOYYİĞİT</t>
  </si>
  <si>
    <t>Recep Enes YAŞAR</t>
  </si>
  <si>
    <t>Motosiklet Tamirciliği</t>
  </si>
  <si>
    <t>Sabriye SOYYİGİT</t>
  </si>
  <si>
    <t>Telat Berkay ÖZCAN</t>
  </si>
  <si>
    <t>Yusuf AKŞAHİN</t>
  </si>
  <si>
    <t>Yusuf KOÇ</t>
  </si>
  <si>
    <t>Emir Turan ŞİMŞEK</t>
  </si>
  <si>
    <t>Elektrik-Elektroniğe Giriş</t>
  </si>
  <si>
    <t>Muhammed İhsan KAYA</t>
  </si>
  <si>
    <t>Elektrik-Elektronik Ve Ölçme</t>
  </si>
  <si>
    <t>Matematik 10</t>
  </si>
  <si>
    <t>İshak UĞUR</t>
  </si>
  <si>
    <t>Otomotiv Gövde</t>
  </si>
  <si>
    <t>Matematik 11</t>
  </si>
  <si>
    <t>Matematik 11(*)</t>
  </si>
  <si>
    <t>Mehmet Nakşi ÇAKAR</t>
  </si>
  <si>
    <t>Abdulsamet TAŞ</t>
  </si>
  <si>
    <t>11-M-E-3</t>
  </si>
  <si>
    <t>Elektrikli Ev Aletleri Teknik Servisi</t>
  </si>
  <si>
    <t>Matematik 9</t>
  </si>
  <si>
    <t>İbrahim KIRAT</t>
  </si>
  <si>
    <t>Muhammed Bilal GÖK</t>
  </si>
  <si>
    <t>Bilgisayarlı Makine İmalatı</t>
  </si>
  <si>
    <t>Nurgül GÜL</t>
  </si>
  <si>
    <t>Mesleki Gelişim</t>
  </si>
  <si>
    <t>T.C. İnkılap Tarihi Ve Atatürkçülük</t>
  </si>
  <si>
    <t>Cuma DURMAZ</t>
  </si>
  <si>
    <t>11-M-E-2</t>
  </si>
  <si>
    <t>Bobinaj</t>
  </si>
  <si>
    <t>Elif ÇOBAN</t>
  </si>
  <si>
    <t>Fatıma Ecrin DURMUŞ</t>
  </si>
  <si>
    <t>Mehmet İNCE</t>
  </si>
  <si>
    <t>Ahmet KOÇYİĞİT</t>
  </si>
  <si>
    <t>11-M-K-1</t>
  </si>
  <si>
    <t>Ahmet YAVUZ</t>
  </si>
  <si>
    <t>Behiye GÜLER</t>
  </si>
  <si>
    <t>Burak KÖSEN</t>
  </si>
  <si>
    <t>Cuma KORKMAZ</t>
  </si>
  <si>
    <t>11-M-Y-5</t>
  </si>
  <si>
    <t>Kasaplık</t>
  </si>
  <si>
    <t>Dilek BOZKURT</t>
  </si>
  <si>
    <t>11-M-Y-1</t>
  </si>
  <si>
    <t>Ebubekir BOZKURT</t>
  </si>
  <si>
    <t>Efe YILDIRIM</t>
  </si>
  <si>
    <t>Emirhan ÖZERVARLI</t>
  </si>
  <si>
    <t>Fatih KAZOĞLU</t>
  </si>
  <si>
    <t>Gökhan YILMAZ</t>
  </si>
  <si>
    <t>Hanım SORGUNCU</t>
  </si>
  <si>
    <t>Havva İYİBEKLER</t>
  </si>
  <si>
    <t>Hüseyin Doğan TEKE</t>
  </si>
  <si>
    <t>Mehmet ŞAHİN</t>
  </si>
  <si>
    <t>Mertrahman ÇABUK</t>
  </si>
  <si>
    <t>Mikail GÜZEL</t>
  </si>
  <si>
    <t>Muhammet Ali ALKANAT</t>
  </si>
  <si>
    <t>11-M-M-2</t>
  </si>
  <si>
    <t>Muhammet Emre KAYA</t>
  </si>
  <si>
    <t>Muhittin UZUNTOK</t>
  </si>
  <si>
    <t>Murat Kaan YAPIŞ</t>
  </si>
  <si>
    <t>Mustafa Berat KORKMAZ</t>
  </si>
  <si>
    <t>Mustafa GEZER</t>
  </si>
  <si>
    <t>11-M-M-1</t>
  </si>
  <si>
    <t>Mustafa YILDIRIM</t>
  </si>
  <si>
    <t>Sami TAŞ</t>
  </si>
  <si>
    <t>Süleyman KAPLAN</t>
  </si>
  <si>
    <t>Tuğba ALMACI</t>
  </si>
  <si>
    <t>Tuğba TOKCAN</t>
  </si>
  <si>
    <t>Yağmur DEMİREL</t>
  </si>
  <si>
    <t>Yasin Eren GÖZÜAĞ</t>
  </si>
  <si>
    <t>Yusuf YILMAZ</t>
  </si>
  <si>
    <t>Fatih KESKİN</t>
  </si>
  <si>
    <t>Otomotiv Elektrikçiliği</t>
  </si>
  <si>
    <t>Ramazan Şerif SEYLAN</t>
  </si>
  <si>
    <t>12-M-Y-2</t>
  </si>
  <si>
    <t>Tuncay TEKE</t>
  </si>
  <si>
    <t>Muhammed Enes GÜÇYETMEZ</t>
  </si>
  <si>
    <t>Seçmeli Ders</t>
  </si>
  <si>
    <t>Yunus Emre YILMAZ</t>
  </si>
  <si>
    <t>Barış Çağlar UYANIK</t>
  </si>
  <si>
    <t>Ferdi TÜRKER</t>
  </si>
  <si>
    <t>Sevgi SAĞIR</t>
  </si>
  <si>
    <t>Osman BAYDİLLİ</t>
  </si>
  <si>
    <t>Emre Can ERSOY</t>
  </si>
  <si>
    <t>Furkan YAVAŞ</t>
  </si>
  <si>
    <t>Asile ABAY</t>
  </si>
  <si>
    <t>Salih KAVUŞKAN</t>
  </si>
  <si>
    <t>Furkan SARI</t>
  </si>
  <si>
    <t>Mert MEYDAN</t>
  </si>
  <si>
    <t>Akif KÖYMEN</t>
  </si>
  <si>
    <t>Mustafa CEYRAN</t>
  </si>
  <si>
    <t>Fatma TATAR</t>
  </si>
  <si>
    <t>Ebru ÇİFTÇİ</t>
  </si>
  <si>
    <t>Mehmet Veli İLÇİN</t>
  </si>
  <si>
    <t>Mehmet SAVUN</t>
  </si>
  <si>
    <t>Güler SARIHAN</t>
  </si>
  <si>
    <t>Furkan AYDIN</t>
  </si>
  <si>
    <t>Aslıhan TOMA</t>
  </si>
  <si>
    <t>Nazlıhan AYYILDIZ</t>
  </si>
  <si>
    <t>Başak MIZRAK</t>
  </si>
  <si>
    <t>Baran BARKIR</t>
  </si>
  <si>
    <t>Saat</t>
  </si>
  <si>
    <t>Elek. Tes. ve Pano Mon.</t>
  </si>
  <si>
    <t>DKAB 10</t>
  </si>
  <si>
    <t>DKAB 11</t>
  </si>
  <si>
    <t>DKAB 9</t>
  </si>
  <si>
    <t>Bes. İlk. ve Hij.</t>
  </si>
  <si>
    <t>TDE 10</t>
  </si>
  <si>
    <t>TDE 11</t>
  </si>
  <si>
    <t>TDE 9</t>
  </si>
  <si>
    <t>K.N.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</si>
</sst>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hh:mm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20" fontId="0" fillId="0" borderId="1" xfId="0" applyNumberFormat="1" applyBorder="1"/>
    <xf numFmtId="20" fontId="0" fillId="0" borderId="1" xfId="0" applyNumberFormat="1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wrapText="1"/>
    </xf>
    <xf numFmtId="0" fontId="5" fillId="0" borderId="0" xfId="0" applyNumberFormat="1" applyFont="1"/>
    <xf numFmtId="167" fontId="5" fillId="0" borderId="0" xfId="0" applyNumberFormat="1" applyFont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Mesem%20Sorumluluk%2013.06.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GridExport"/>
      <sheetName val="Sayfa2"/>
      <sheetName val="Sayfa6"/>
      <sheetName val="DKAB10"/>
      <sheetName val="Sayfa1"/>
    </sheetNames>
    <sheetDataSet>
      <sheetData sheetId="0"/>
      <sheetData sheetId="1"/>
      <sheetData sheetId="2"/>
      <sheetData sheetId="3"/>
      <sheetData sheetId="4">
        <row r="1">
          <cell r="A1" t="str">
            <v>c</v>
          </cell>
        </row>
        <row r="2">
          <cell r="A2" t="str">
            <v>Komisyon</v>
          </cell>
          <cell r="B2" t="str">
            <v>Tarih</v>
          </cell>
          <cell r="C2" t="str">
            <v>Saat</v>
          </cell>
          <cell r="D2" t="str">
            <v>Komisyon</v>
          </cell>
          <cell r="E2" t="str">
            <v>Komisyon</v>
          </cell>
          <cell r="F2" t="str">
            <v>Gözetmen</v>
          </cell>
        </row>
        <row r="3">
          <cell r="A3">
            <v>1</v>
          </cell>
          <cell r="B3">
            <v>45826</v>
          </cell>
          <cell r="C3">
            <v>0.75</v>
          </cell>
          <cell r="D3" t="str">
            <v>Barış Çağlar UYANIK</v>
          </cell>
          <cell r="E3" t="str">
            <v>Ferdi TÜRKER</v>
          </cell>
          <cell r="F3" t="str">
            <v>Sevgi SAĞIR</v>
          </cell>
        </row>
        <row r="4">
          <cell r="A4">
            <v>5</v>
          </cell>
          <cell r="B4">
            <v>45826</v>
          </cell>
          <cell r="C4">
            <v>0.70833333333333337</v>
          </cell>
          <cell r="D4" t="str">
            <v>Osman BAYDİLLİ</v>
          </cell>
          <cell r="E4" t="str">
            <v>Mert MEYDAN</v>
          </cell>
          <cell r="F4" t="str">
            <v>Furkan SARI</v>
          </cell>
        </row>
        <row r="5">
          <cell r="A5">
            <v>7</v>
          </cell>
          <cell r="B5">
            <v>45826</v>
          </cell>
          <cell r="C5">
            <v>0.45833333333333331</v>
          </cell>
          <cell r="D5" t="str">
            <v>Akif KÖYMEN</v>
          </cell>
          <cell r="E5" t="str">
            <v>Mustafa CEYRAN</v>
          </cell>
          <cell r="F5" t="str">
            <v>Fatma TATAR</v>
          </cell>
        </row>
        <row r="6">
          <cell r="A6">
            <v>8</v>
          </cell>
          <cell r="B6">
            <v>45826</v>
          </cell>
          <cell r="C6">
            <v>0.58333333333333337</v>
          </cell>
          <cell r="D6" t="str">
            <v>Fatma TATAR</v>
          </cell>
          <cell r="E6" t="str">
            <v>Ebru ÇİFTÇİ</v>
          </cell>
          <cell r="F6" t="str">
            <v>Mustafa CEYRAN</v>
          </cell>
        </row>
        <row r="7">
          <cell r="A7">
            <v>11</v>
          </cell>
          <cell r="B7">
            <v>45826</v>
          </cell>
          <cell r="C7">
            <v>0.54166666666666663</v>
          </cell>
          <cell r="D7" t="str">
            <v>Güler SARIHAN</v>
          </cell>
          <cell r="E7" t="str">
            <v>Furkan AYDIN</v>
          </cell>
          <cell r="F7" t="str">
            <v>Mehmet Veli İLÇİN</v>
          </cell>
        </row>
        <row r="8">
          <cell r="A8">
            <v>3</v>
          </cell>
          <cell r="B8">
            <v>45826</v>
          </cell>
          <cell r="C8">
            <v>0.70833333333333337</v>
          </cell>
          <cell r="D8" t="str">
            <v>Emre Can ERSOY</v>
          </cell>
          <cell r="E8" t="str">
            <v>Furkan YAVAŞ</v>
          </cell>
          <cell r="F8" t="str">
            <v>Sevgi SAĞIR</v>
          </cell>
        </row>
        <row r="9">
          <cell r="A9">
            <v>2</v>
          </cell>
          <cell r="B9">
            <v>45826</v>
          </cell>
          <cell r="C9">
            <v>0.5</v>
          </cell>
          <cell r="D9" t="str">
            <v>Barış Çağlar UYANIK</v>
          </cell>
          <cell r="E9" t="str">
            <v>Ferdi TÜRKER</v>
          </cell>
          <cell r="F9" t="str">
            <v>Osman BAYDİLLİ</v>
          </cell>
        </row>
        <row r="10">
          <cell r="A10">
            <v>15</v>
          </cell>
          <cell r="B10">
            <v>45826</v>
          </cell>
          <cell r="C10">
            <v>0.5</v>
          </cell>
          <cell r="D10" t="str">
            <v>Aslıhan TOMA</v>
          </cell>
          <cell r="E10" t="str">
            <v>Nazlıhan AYYILDIZ</v>
          </cell>
          <cell r="F10" t="str">
            <v>Baran BARKIR</v>
          </cell>
        </row>
        <row r="11">
          <cell r="A11">
            <v>6</v>
          </cell>
          <cell r="B11">
            <v>45826</v>
          </cell>
          <cell r="C11">
            <v>0.75</v>
          </cell>
          <cell r="D11" t="str">
            <v>Osman BAYDİLLİ</v>
          </cell>
          <cell r="E11" t="str">
            <v>Furkan YAVAŞ</v>
          </cell>
          <cell r="F11" t="str">
            <v>Furkan SARI</v>
          </cell>
        </row>
        <row r="12">
          <cell r="A12">
            <v>4</v>
          </cell>
          <cell r="B12">
            <v>45827</v>
          </cell>
          <cell r="C12">
            <v>0.70833333333333337</v>
          </cell>
          <cell r="D12" t="str">
            <v>Asile ABAY</v>
          </cell>
          <cell r="E12" t="str">
            <v>Salih KAVUŞKAN</v>
          </cell>
          <cell r="F12" t="str">
            <v>Furkan SARI</v>
          </cell>
        </row>
        <row r="13">
          <cell r="A13">
            <v>9</v>
          </cell>
          <cell r="B13">
            <v>45826</v>
          </cell>
          <cell r="C13">
            <v>0.5</v>
          </cell>
          <cell r="D13" t="str">
            <v>Akif KÖYMEN</v>
          </cell>
          <cell r="E13" t="str">
            <v>Mustafa CEYRAN</v>
          </cell>
          <cell r="F13" t="str">
            <v>Ebru ÇİFTÇİ</v>
          </cell>
        </row>
        <row r="14">
          <cell r="A14">
            <v>12</v>
          </cell>
          <cell r="B14">
            <v>45826</v>
          </cell>
          <cell r="C14">
            <v>0.58333333333333337</v>
          </cell>
          <cell r="D14" t="str">
            <v>Güler SARIHAN</v>
          </cell>
          <cell r="E14" t="str">
            <v>Furkan AYDIN</v>
          </cell>
          <cell r="F14" t="str">
            <v>Mehmet SAVUN</v>
          </cell>
        </row>
        <row r="15">
          <cell r="A15">
            <v>13</v>
          </cell>
          <cell r="B15">
            <v>45827</v>
          </cell>
          <cell r="C15">
            <v>0.5</v>
          </cell>
          <cell r="D15" t="str">
            <v>Aslıhan TOMA</v>
          </cell>
          <cell r="E15" t="str">
            <v>Nazlıhan AYYILDIZ</v>
          </cell>
          <cell r="F15" t="str">
            <v>Başak MIZRAK</v>
          </cell>
        </row>
        <row r="16">
          <cell r="A16">
            <v>14</v>
          </cell>
          <cell r="B16">
            <v>45827</v>
          </cell>
          <cell r="C16">
            <v>0.60416666666666663</v>
          </cell>
          <cell r="D16" t="str">
            <v>Başak MIZRAK</v>
          </cell>
          <cell r="E16" t="str">
            <v>Baran BARKIR</v>
          </cell>
          <cell r="F16" t="str">
            <v>Osman BAYDİLLİ</v>
          </cell>
        </row>
        <row r="17">
          <cell r="A17">
            <v>17</v>
          </cell>
          <cell r="B17">
            <v>45827</v>
          </cell>
          <cell r="C17">
            <v>0.66666666666666663</v>
          </cell>
          <cell r="D17" t="str">
            <v>Asile ABAY</v>
          </cell>
          <cell r="E17" t="str">
            <v>Salih KAVUŞKAN</v>
          </cell>
          <cell r="F17" t="str">
            <v>Osman BAYDİLLİ</v>
          </cell>
        </row>
        <row r="18">
          <cell r="A18">
            <v>10</v>
          </cell>
          <cell r="B18">
            <v>45827</v>
          </cell>
          <cell r="C18">
            <v>0.75</v>
          </cell>
          <cell r="D18" t="str">
            <v>Mehmet Veli İLÇİN</v>
          </cell>
          <cell r="E18" t="str">
            <v>Mehmet SAVUN</v>
          </cell>
          <cell r="F18" t="str">
            <v>Furkan SARI</v>
          </cell>
        </row>
        <row r="19">
          <cell r="A19">
            <v>16</v>
          </cell>
          <cell r="B19">
            <v>45827</v>
          </cell>
          <cell r="C19">
            <v>0.70833333333333337</v>
          </cell>
          <cell r="D19" t="str">
            <v>Furkan YAVAŞ</v>
          </cell>
          <cell r="E19" t="str">
            <v>Emre Can ERSOY</v>
          </cell>
          <cell r="F19" t="str">
            <v>Sevgi SAĞIR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abSelected="1" workbookViewId="0">
      <pane ySplit="2" topLeftCell="A90" activePane="bottomLeft" state="frozen"/>
      <selection pane="bottomLeft" activeCell="K3" sqref="K3"/>
    </sheetView>
  </sheetViews>
  <sheetFormatPr defaultRowHeight="15" x14ac:dyDescent="0.25"/>
  <cols>
    <col min="1" max="1" width="4.42578125" style="17" customWidth="1"/>
    <col min="2" max="2" width="23.42578125" style="15" customWidth="1"/>
    <col min="3" max="3" width="4.140625" style="22" customWidth="1"/>
    <col min="4" max="4" width="7.28515625" style="14" customWidth="1"/>
    <col min="5" max="5" width="32.7109375" hidden="1" customWidth="1"/>
    <col min="6" max="6" width="4.28515625" style="14" bestFit="1" customWidth="1"/>
    <col min="7" max="7" width="16" style="14" customWidth="1"/>
    <col min="8" max="8" width="14.28515625" style="14" customWidth="1"/>
    <col min="9" max="9" width="10.28515625" style="19" customWidth="1"/>
    <col min="10" max="10" width="7.140625" style="23" customWidth="1"/>
    <col min="11" max="11" width="13.42578125" style="26" customWidth="1"/>
    <col min="12" max="12" width="12.140625" style="14" customWidth="1"/>
    <col min="13" max="13" width="13.85546875" style="14" customWidth="1"/>
    <col min="253" max="253" width="11.7109375" customWidth="1"/>
    <col min="254" max="256" width="0" hidden="1" customWidth="1"/>
    <col min="257" max="257" width="27" bestFit="1" customWidth="1"/>
    <col min="258" max="258" width="5.42578125" bestFit="1" customWidth="1"/>
    <col min="259" max="259" width="8.85546875" bestFit="1" customWidth="1"/>
    <col min="260" max="260" width="0" hidden="1" customWidth="1"/>
    <col min="261" max="261" width="4.28515625" bestFit="1" customWidth="1"/>
    <col min="262" max="262" width="32.7109375" bestFit="1" customWidth="1"/>
    <col min="263" max="263" width="33" bestFit="1" customWidth="1"/>
    <col min="264" max="264" width="0" hidden="1" customWidth="1"/>
    <col min="265" max="266" width="14.7109375" customWidth="1"/>
    <col min="267" max="267" width="18.42578125" bestFit="1" customWidth="1"/>
    <col min="268" max="268" width="16.7109375" bestFit="1" customWidth="1"/>
    <col min="269" max="269" width="17.85546875" bestFit="1" customWidth="1"/>
    <col min="509" max="509" width="11.7109375" customWidth="1"/>
    <col min="510" max="512" width="0" hidden="1" customWidth="1"/>
    <col min="513" max="513" width="27" bestFit="1" customWidth="1"/>
    <col min="514" max="514" width="5.42578125" bestFit="1" customWidth="1"/>
    <col min="515" max="515" width="8.85546875" bestFit="1" customWidth="1"/>
    <col min="516" max="516" width="0" hidden="1" customWidth="1"/>
    <col min="517" max="517" width="4.28515625" bestFit="1" customWidth="1"/>
    <col min="518" max="518" width="32.7109375" bestFit="1" customWidth="1"/>
    <col min="519" max="519" width="33" bestFit="1" customWidth="1"/>
    <col min="520" max="520" width="0" hidden="1" customWidth="1"/>
    <col min="521" max="522" width="14.7109375" customWidth="1"/>
    <col min="523" max="523" width="18.42578125" bestFit="1" customWidth="1"/>
    <col min="524" max="524" width="16.7109375" bestFit="1" customWidth="1"/>
    <col min="525" max="525" width="17.85546875" bestFit="1" customWidth="1"/>
    <col min="765" max="765" width="11.7109375" customWidth="1"/>
    <col min="766" max="768" width="0" hidden="1" customWidth="1"/>
    <col min="769" max="769" width="27" bestFit="1" customWidth="1"/>
    <col min="770" max="770" width="5.42578125" bestFit="1" customWidth="1"/>
    <col min="771" max="771" width="8.85546875" bestFit="1" customWidth="1"/>
    <col min="772" max="772" width="0" hidden="1" customWidth="1"/>
    <col min="773" max="773" width="4.28515625" bestFit="1" customWidth="1"/>
    <col min="774" max="774" width="32.7109375" bestFit="1" customWidth="1"/>
    <col min="775" max="775" width="33" bestFit="1" customWidth="1"/>
    <col min="776" max="776" width="0" hidden="1" customWidth="1"/>
    <col min="777" max="778" width="14.7109375" customWidth="1"/>
    <col min="779" max="779" width="18.42578125" bestFit="1" customWidth="1"/>
    <col min="780" max="780" width="16.7109375" bestFit="1" customWidth="1"/>
    <col min="781" max="781" width="17.85546875" bestFit="1" customWidth="1"/>
    <col min="1021" max="1021" width="11.7109375" customWidth="1"/>
    <col min="1022" max="1024" width="0" hidden="1" customWidth="1"/>
    <col min="1025" max="1025" width="27" bestFit="1" customWidth="1"/>
    <col min="1026" max="1026" width="5.42578125" bestFit="1" customWidth="1"/>
    <col min="1027" max="1027" width="8.85546875" bestFit="1" customWidth="1"/>
    <col min="1028" max="1028" width="0" hidden="1" customWidth="1"/>
    <col min="1029" max="1029" width="4.28515625" bestFit="1" customWidth="1"/>
    <col min="1030" max="1030" width="32.7109375" bestFit="1" customWidth="1"/>
    <col min="1031" max="1031" width="33" bestFit="1" customWidth="1"/>
    <col min="1032" max="1032" width="0" hidden="1" customWidth="1"/>
    <col min="1033" max="1034" width="14.7109375" customWidth="1"/>
    <col min="1035" max="1035" width="18.42578125" bestFit="1" customWidth="1"/>
    <col min="1036" max="1036" width="16.7109375" bestFit="1" customWidth="1"/>
    <col min="1037" max="1037" width="17.85546875" bestFit="1" customWidth="1"/>
    <col min="1277" max="1277" width="11.7109375" customWidth="1"/>
    <col min="1278" max="1280" width="0" hidden="1" customWidth="1"/>
    <col min="1281" max="1281" width="27" bestFit="1" customWidth="1"/>
    <col min="1282" max="1282" width="5.42578125" bestFit="1" customWidth="1"/>
    <col min="1283" max="1283" width="8.85546875" bestFit="1" customWidth="1"/>
    <col min="1284" max="1284" width="0" hidden="1" customWidth="1"/>
    <col min="1285" max="1285" width="4.28515625" bestFit="1" customWidth="1"/>
    <col min="1286" max="1286" width="32.7109375" bestFit="1" customWidth="1"/>
    <col min="1287" max="1287" width="33" bestFit="1" customWidth="1"/>
    <col min="1288" max="1288" width="0" hidden="1" customWidth="1"/>
    <col min="1289" max="1290" width="14.7109375" customWidth="1"/>
    <col min="1291" max="1291" width="18.42578125" bestFit="1" customWidth="1"/>
    <col min="1292" max="1292" width="16.7109375" bestFit="1" customWidth="1"/>
    <col min="1293" max="1293" width="17.85546875" bestFit="1" customWidth="1"/>
    <col min="1533" max="1533" width="11.7109375" customWidth="1"/>
    <col min="1534" max="1536" width="0" hidden="1" customWidth="1"/>
    <col min="1537" max="1537" width="27" bestFit="1" customWidth="1"/>
    <col min="1538" max="1538" width="5.42578125" bestFit="1" customWidth="1"/>
    <col min="1539" max="1539" width="8.85546875" bestFit="1" customWidth="1"/>
    <col min="1540" max="1540" width="0" hidden="1" customWidth="1"/>
    <col min="1541" max="1541" width="4.28515625" bestFit="1" customWidth="1"/>
    <col min="1542" max="1542" width="32.7109375" bestFit="1" customWidth="1"/>
    <col min="1543" max="1543" width="33" bestFit="1" customWidth="1"/>
    <col min="1544" max="1544" width="0" hidden="1" customWidth="1"/>
    <col min="1545" max="1546" width="14.7109375" customWidth="1"/>
    <col min="1547" max="1547" width="18.42578125" bestFit="1" customWidth="1"/>
    <col min="1548" max="1548" width="16.7109375" bestFit="1" customWidth="1"/>
    <col min="1549" max="1549" width="17.85546875" bestFit="1" customWidth="1"/>
    <col min="1789" max="1789" width="11.7109375" customWidth="1"/>
    <col min="1790" max="1792" width="0" hidden="1" customWidth="1"/>
    <col min="1793" max="1793" width="27" bestFit="1" customWidth="1"/>
    <col min="1794" max="1794" width="5.42578125" bestFit="1" customWidth="1"/>
    <col min="1795" max="1795" width="8.85546875" bestFit="1" customWidth="1"/>
    <col min="1796" max="1796" width="0" hidden="1" customWidth="1"/>
    <col min="1797" max="1797" width="4.28515625" bestFit="1" customWidth="1"/>
    <col min="1798" max="1798" width="32.7109375" bestFit="1" customWidth="1"/>
    <col min="1799" max="1799" width="33" bestFit="1" customWidth="1"/>
    <col min="1800" max="1800" width="0" hidden="1" customWidth="1"/>
    <col min="1801" max="1802" width="14.7109375" customWidth="1"/>
    <col min="1803" max="1803" width="18.42578125" bestFit="1" customWidth="1"/>
    <col min="1804" max="1804" width="16.7109375" bestFit="1" customWidth="1"/>
    <col min="1805" max="1805" width="17.85546875" bestFit="1" customWidth="1"/>
    <col min="2045" max="2045" width="11.7109375" customWidth="1"/>
    <col min="2046" max="2048" width="0" hidden="1" customWidth="1"/>
    <col min="2049" max="2049" width="27" bestFit="1" customWidth="1"/>
    <col min="2050" max="2050" width="5.42578125" bestFit="1" customWidth="1"/>
    <col min="2051" max="2051" width="8.85546875" bestFit="1" customWidth="1"/>
    <col min="2052" max="2052" width="0" hidden="1" customWidth="1"/>
    <col min="2053" max="2053" width="4.28515625" bestFit="1" customWidth="1"/>
    <col min="2054" max="2054" width="32.7109375" bestFit="1" customWidth="1"/>
    <col min="2055" max="2055" width="33" bestFit="1" customWidth="1"/>
    <col min="2056" max="2056" width="0" hidden="1" customWidth="1"/>
    <col min="2057" max="2058" width="14.7109375" customWidth="1"/>
    <col min="2059" max="2059" width="18.42578125" bestFit="1" customWidth="1"/>
    <col min="2060" max="2060" width="16.7109375" bestFit="1" customWidth="1"/>
    <col min="2061" max="2061" width="17.85546875" bestFit="1" customWidth="1"/>
    <col min="2301" max="2301" width="11.7109375" customWidth="1"/>
    <col min="2302" max="2304" width="0" hidden="1" customWidth="1"/>
    <col min="2305" max="2305" width="27" bestFit="1" customWidth="1"/>
    <col min="2306" max="2306" width="5.42578125" bestFit="1" customWidth="1"/>
    <col min="2307" max="2307" width="8.85546875" bestFit="1" customWidth="1"/>
    <col min="2308" max="2308" width="0" hidden="1" customWidth="1"/>
    <col min="2309" max="2309" width="4.28515625" bestFit="1" customWidth="1"/>
    <col min="2310" max="2310" width="32.7109375" bestFit="1" customWidth="1"/>
    <col min="2311" max="2311" width="33" bestFit="1" customWidth="1"/>
    <col min="2312" max="2312" width="0" hidden="1" customWidth="1"/>
    <col min="2313" max="2314" width="14.7109375" customWidth="1"/>
    <col min="2315" max="2315" width="18.42578125" bestFit="1" customWidth="1"/>
    <col min="2316" max="2316" width="16.7109375" bestFit="1" customWidth="1"/>
    <col min="2317" max="2317" width="17.85546875" bestFit="1" customWidth="1"/>
    <col min="2557" max="2557" width="11.7109375" customWidth="1"/>
    <col min="2558" max="2560" width="0" hidden="1" customWidth="1"/>
    <col min="2561" max="2561" width="27" bestFit="1" customWidth="1"/>
    <col min="2562" max="2562" width="5.42578125" bestFit="1" customWidth="1"/>
    <col min="2563" max="2563" width="8.85546875" bestFit="1" customWidth="1"/>
    <col min="2564" max="2564" width="0" hidden="1" customWidth="1"/>
    <col min="2565" max="2565" width="4.28515625" bestFit="1" customWidth="1"/>
    <col min="2566" max="2566" width="32.7109375" bestFit="1" customWidth="1"/>
    <col min="2567" max="2567" width="33" bestFit="1" customWidth="1"/>
    <col min="2568" max="2568" width="0" hidden="1" customWidth="1"/>
    <col min="2569" max="2570" width="14.7109375" customWidth="1"/>
    <col min="2571" max="2571" width="18.42578125" bestFit="1" customWidth="1"/>
    <col min="2572" max="2572" width="16.7109375" bestFit="1" customWidth="1"/>
    <col min="2573" max="2573" width="17.85546875" bestFit="1" customWidth="1"/>
    <col min="2813" max="2813" width="11.7109375" customWidth="1"/>
    <col min="2814" max="2816" width="0" hidden="1" customWidth="1"/>
    <col min="2817" max="2817" width="27" bestFit="1" customWidth="1"/>
    <col min="2818" max="2818" width="5.42578125" bestFit="1" customWidth="1"/>
    <col min="2819" max="2819" width="8.85546875" bestFit="1" customWidth="1"/>
    <col min="2820" max="2820" width="0" hidden="1" customWidth="1"/>
    <col min="2821" max="2821" width="4.28515625" bestFit="1" customWidth="1"/>
    <col min="2822" max="2822" width="32.7109375" bestFit="1" customWidth="1"/>
    <col min="2823" max="2823" width="33" bestFit="1" customWidth="1"/>
    <col min="2824" max="2824" width="0" hidden="1" customWidth="1"/>
    <col min="2825" max="2826" width="14.7109375" customWidth="1"/>
    <col min="2827" max="2827" width="18.42578125" bestFit="1" customWidth="1"/>
    <col min="2828" max="2828" width="16.7109375" bestFit="1" customWidth="1"/>
    <col min="2829" max="2829" width="17.85546875" bestFit="1" customWidth="1"/>
    <col min="3069" max="3069" width="11.7109375" customWidth="1"/>
    <col min="3070" max="3072" width="0" hidden="1" customWidth="1"/>
    <col min="3073" max="3073" width="27" bestFit="1" customWidth="1"/>
    <col min="3074" max="3074" width="5.42578125" bestFit="1" customWidth="1"/>
    <col min="3075" max="3075" width="8.85546875" bestFit="1" customWidth="1"/>
    <col min="3076" max="3076" width="0" hidden="1" customWidth="1"/>
    <col min="3077" max="3077" width="4.28515625" bestFit="1" customWidth="1"/>
    <col min="3078" max="3078" width="32.7109375" bestFit="1" customWidth="1"/>
    <col min="3079" max="3079" width="33" bestFit="1" customWidth="1"/>
    <col min="3080" max="3080" width="0" hidden="1" customWidth="1"/>
    <col min="3081" max="3082" width="14.7109375" customWidth="1"/>
    <col min="3083" max="3083" width="18.42578125" bestFit="1" customWidth="1"/>
    <col min="3084" max="3084" width="16.7109375" bestFit="1" customWidth="1"/>
    <col min="3085" max="3085" width="17.85546875" bestFit="1" customWidth="1"/>
    <col min="3325" max="3325" width="11.7109375" customWidth="1"/>
    <col min="3326" max="3328" width="0" hidden="1" customWidth="1"/>
    <col min="3329" max="3329" width="27" bestFit="1" customWidth="1"/>
    <col min="3330" max="3330" width="5.42578125" bestFit="1" customWidth="1"/>
    <col min="3331" max="3331" width="8.85546875" bestFit="1" customWidth="1"/>
    <col min="3332" max="3332" width="0" hidden="1" customWidth="1"/>
    <col min="3333" max="3333" width="4.28515625" bestFit="1" customWidth="1"/>
    <col min="3334" max="3334" width="32.7109375" bestFit="1" customWidth="1"/>
    <col min="3335" max="3335" width="33" bestFit="1" customWidth="1"/>
    <col min="3336" max="3336" width="0" hidden="1" customWidth="1"/>
    <col min="3337" max="3338" width="14.7109375" customWidth="1"/>
    <col min="3339" max="3339" width="18.42578125" bestFit="1" customWidth="1"/>
    <col min="3340" max="3340" width="16.7109375" bestFit="1" customWidth="1"/>
    <col min="3341" max="3341" width="17.85546875" bestFit="1" customWidth="1"/>
    <col min="3581" max="3581" width="11.7109375" customWidth="1"/>
    <col min="3582" max="3584" width="0" hidden="1" customWidth="1"/>
    <col min="3585" max="3585" width="27" bestFit="1" customWidth="1"/>
    <col min="3586" max="3586" width="5.42578125" bestFit="1" customWidth="1"/>
    <col min="3587" max="3587" width="8.85546875" bestFit="1" customWidth="1"/>
    <col min="3588" max="3588" width="0" hidden="1" customWidth="1"/>
    <col min="3589" max="3589" width="4.28515625" bestFit="1" customWidth="1"/>
    <col min="3590" max="3590" width="32.7109375" bestFit="1" customWidth="1"/>
    <col min="3591" max="3591" width="33" bestFit="1" customWidth="1"/>
    <col min="3592" max="3592" width="0" hidden="1" customWidth="1"/>
    <col min="3593" max="3594" width="14.7109375" customWidth="1"/>
    <col min="3595" max="3595" width="18.42578125" bestFit="1" customWidth="1"/>
    <col min="3596" max="3596" width="16.7109375" bestFit="1" customWidth="1"/>
    <col min="3597" max="3597" width="17.85546875" bestFit="1" customWidth="1"/>
    <col min="3837" max="3837" width="11.7109375" customWidth="1"/>
    <col min="3838" max="3840" width="0" hidden="1" customWidth="1"/>
    <col min="3841" max="3841" width="27" bestFit="1" customWidth="1"/>
    <col min="3842" max="3842" width="5.42578125" bestFit="1" customWidth="1"/>
    <col min="3843" max="3843" width="8.85546875" bestFit="1" customWidth="1"/>
    <col min="3844" max="3844" width="0" hidden="1" customWidth="1"/>
    <col min="3845" max="3845" width="4.28515625" bestFit="1" customWidth="1"/>
    <col min="3846" max="3846" width="32.7109375" bestFit="1" customWidth="1"/>
    <col min="3847" max="3847" width="33" bestFit="1" customWidth="1"/>
    <col min="3848" max="3848" width="0" hidden="1" customWidth="1"/>
    <col min="3849" max="3850" width="14.7109375" customWidth="1"/>
    <col min="3851" max="3851" width="18.42578125" bestFit="1" customWidth="1"/>
    <col min="3852" max="3852" width="16.7109375" bestFit="1" customWidth="1"/>
    <col min="3853" max="3853" width="17.85546875" bestFit="1" customWidth="1"/>
    <col min="4093" max="4093" width="11.7109375" customWidth="1"/>
    <col min="4094" max="4096" width="0" hidden="1" customWidth="1"/>
    <col min="4097" max="4097" width="27" bestFit="1" customWidth="1"/>
    <col min="4098" max="4098" width="5.42578125" bestFit="1" customWidth="1"/>
    <col min="4099" max="4099" width="8.85546875" bestFit="1" customWidth="1"/>
    <col min="4100" max="4100" width="0" hidden="1" customWidth="1"/>
    <col min="4101" max="4101" width="4.28515625" bestFit="1" customWidth="1"/>
    <col min="4102" max="4102" width="32.7109375" bestFit="1" customWidth="1"/>
    <col min="4103" max="4103" width="33" bestFit="1" customWidth="1"/>
    <col min="4104" max="4104" width="0" hidden="1" customWidth="1"/>
    <col min="4105" max="4106" width="14.7109375" customWidth="1"/>
    <col min="4107" max="4107" width="18.42578125" bestFit="1" customWidth="1"/>
    <col min="4108" max="4108" width="16.7109375" bestFit="1" customWidth="1"/>
    <col min="4109" max="4109" width="17.85546875" bestFit="1" customWidth="1"/>
    <col min="4349" max="4349" width="11.7109375" customWidth="1"/>
    <col min="4350" max="4352" width="0" hidden="1" customWidth="1"/>
    <col min="4353" max="4353" width="27" bestFit="1" customWidth="1"/>
    <col min="4354" max="4354" width="5.42578125" bestFit="1" customWidth="1"/>
    <col min="4355" max="4355" width="8.85546875" bestFit="1" customWidth="1"/>
    <col min="4356" max="4356" width="0" hidden="1" customWidth="1"/>
    <col min="4357" max="4357" width="4.28515625" bestFit="1" customWidth="1"/>
    <col min="4358" max="4358" width="32.7109375" bestFit="1" customWidth="1"/>
    <col min="4359" max="4359" width="33" bestFit="1" customWidth="1"/>
    <col min="4360" max="4360" width="0" hidden="1" customWidth="1"/>
    <col min="4361" max="4362" width="14.7109375" customWidth="1"/>
    <col min="4363" max="4363" width="18.42578125" bestFit="1" customWidth="1"/>
    <col min="4364" max="4364" width="16.7109375" bestFit="1" customWidth="1"/>
    <col min="4365" max="4365" width="17.85546875" bestFit="1" customWidth="1"/>
    <col min="4605" max="4605" width="11.7109375" customWidth="1"/>
    <col min="4606" max="4608" width="0" hidden="1" customWidth="1"/>
    <col min="4609" max="4609" width="27" bestFit="1" customWidth="1"/>
    <col min="4610" max="4610" width="5.42578125" bestFit="1" customWidth="1"/>
    <col min="4611" max="4611" width="8.85546875" bestFit="1" customWidth="1"/>
    <col min="4612" max="4612" width="0" hidden="1" customWidth="1"/>
    <col min="4613" max="4613" width="4.28515625" bestFit="1" customWidth="1"/>
    <col min="4614" max="4614" width="32.7109375" bestFit="1" customWidth="1"/>
    <col min="4615" max="4615" width="33" bestFit="1" customWidth="1"/>
    <col min="4616" max="4616" width="0" hidden="1" customWidth="1"/>
    <col min="4617" max="4618" width="14.7109375" customWidth="1"/>
    <col min="4619" max="4619" width="18.42578125" bestFit="1" customWidth="1"/>
    <col min="4620" max="4620" width="16.7109375" bestFit="1" customWidth="1"/>
    <col min="4621" max="4621" width="17.85546875" bestFit="1" customWidth="1"/>
    <col min="4861" max="4861" width="11.7109375" customWidth="1"/>
    <col min="4862" max="4864" width="0" hidden="1" customWidth="1"/>
    <col min="4865" max="4865" width="27" bestFit="1" customWidth="1"/>
    <col min="4866" max="4866" width="5.42578125" bestFit="1" customWidth="1"/>
    <col min="4867" max="4867" width="8.85546875" bestFit="1" customWidth="1"/>
    <col min="4868" max="4868" width="0" hidden="1" customWidth="1"/>
    <col min="4869" max="4869" width="4.28515625" bestFit="1" customWidth="1"/>
    <col min="4870" max="4870" width="32.7109375" bestFit="1" customWidth="1"/>
    <col min="4871" max="4871" width="33" bestFit="1" customWidth="1"/>
    <col min="4872" max="4872" width="0" hidden="1" customWidth="1"/>
    <col min="4873" max="4874" width="14.7109375" customWidth="1"/>
    <col min="4875" max="4875" width="18.42578125" bestFit="1" customWidth="1"/>
    <col min="4876" max="4876" width="16.7109375" bestFit="1" customWidth="1"/>
    <col min="4877" max="4877" width="17.85546875" bestFit="1" customWidth="1"/>
    <col min="5117" max="5117" width="11.7109375" customWidth="1"/>
    <col min="5118" max="5120" width="0" hidden="1" customWidth="1"/>
    <col min="5121" max="5121" width="27" bestFit="1" customWidth="1"/>
    <col min="5122" max="5122" width="5.42578125" bestFit="1" customWidth="1"/>
    <col min="5123" max="5123" width="8.85546875" bestFit="1" customWidth="1"/>
    <col min="5124" max="5124" width="0" hidden="1" customWidth="1"/>
    <col min="5125" max="5125" width="4.28515625" bestFit="1" customWidth="1"/>
    <col min="5126" max="5126" width="32.7109375" bestFit="1" customWidth="1"/>
    <col min="5127" max="5127" width="33" bestFit="1" customWidth="1"/>
    <col min="5128" max="5128" width="0" hidden="1" customWidth="1"/>
    <col min="5129" max="5130" width="14.7109375" customWidth="1"/>
    <col min="5131" max="5131" width="18.42578125" bestFit="1" customWidth="1"/>
    <col min="5132" max="5132" width="16.7109375" bestFit="1" customWidth="1"/>
    <col min="5133" max="5133" width="17.85546875" bestFit="1" customWidth="1"/>
    <col min="5373" max="5373" width="11.7109375" customWidth="1"/>
    <col min="5374" max="5376" width="0" hidden="1" customWidth="1"/>
    <col min="5377" max="5377" width="27" bestFit="1" customWidth="1"/>
    <col min="5378" max="5378" width="5.42578125" bestFit="1" customWidth="1"/>
    <col min="5379" max="5379" width="8.85546875" bestFit="1" customWidth="1"/>
    <col min="5380" max="5380" width="0" hidden="1" customWidth="1"/>
    <col min="5381" max="5381" width="4.28515625" bestFit="1" customWidth="1"/>
    <col min="5382" max="5382" width="32.7109375" bestFit="1" customWidth="1"/>
    <col min="5383" max="5383" width="33" bestFit="1" customWidth="1"/>
    <col min="5384" max="5384" width="0" hidden="1" customWidth="1"/>
    <col min="5385" max="5386" width="14.7109375" customWidth="1"/>
    <col min="5387" max="5387" width="18.42578125" bestFit="1" customWidth="1"/>
    <col min="5388" max="5388" width="16.7109375" bestFit="1" customWidth="1"/>
    <col min="5389" max="5389" width="17.85546875" bestFit="1" customWidth="1"/>
    <col min="5629" max="5629" width="11.7109375" customWidth="1"/>
    <col min="5630" max="5632" width="0" hidden="1" customWidth="1"/>
    <col min="5633" max="5633" width="27" bestFit="1" customWidth="1"/>
    <col min="5634" max="5634" width="5.42578125" bestFit="1" customWidth="1"/>
    <col min="5635" max="5635" width="8.85546875" bestFit="1" customWidth="1"/>
    <col min="5636" max="5636" width="0" hidden="1" customWidth="1"/>
    <col min="5637" max="5637" width="4.28515625" bestFit="1" customWidth="1"/>
    <col min="5638" max="5638" width="32.7109375" bestFit="1" customWidth="1"/>
    <col min="5639" max="5639" width="33" bestFit="1" customWidth="1"/>
    <col min="5640" max="5640" width="0" hidden="1" customWidth="1"/>
    <col min="5641" max="5642" width="14.7109375" customWidth="1"/>
    <col min="5643" max="5643" width="18.42578125" bestFit="1" customWidth="1"/>
    <col min="5644" max="5644" width="16.7109375" bestFit="1" customWidth="1"/>
    <col min="5645" max="5645" width="17.85546875" bestFit="1" customWidth="1"/>
    <col min="5885" max="5885" width="11.7109375" customWidth="1"/>
    <col min="5886" max="5888" width="0" hidden="1" customWidth="1"/>
    <col min="5889" max="5889" width="27" bestFit="1" customWidth="1"/>
    <col min="5890" max="5890" width="5.42578125" bestFit="1" customWidth="1"/>
    <col min="5891" max="5891" width="8.85546875" bestFit="1" customWidth="1"/>
    <col min="5892" max="5892" width="0" hidden="1" customWidth="1"/>
    <col min="5893" max="5893" width="4.28515625" bestFit="1" customWidth="1"/>
    <col min="5894" max="5894" width="32.7109375" bestFit="1" customWidth="1"/>
    <col min="5895" max="5895" width="33" bestFit="1" customWidth="1"/>
    <col min="5896" max="5896" width="0" hidden="1" customWidth="1"/>
    <col min="5897" max="5898" width="14.7109375" customWidth="1"/>
    <col min="5899" max="5899" width="18.42578125" bestFit="1" customWidth="1"/>
    <col min="5900" max="5900" width="16.7109375" bestFit="1" customWidth="1"/>
    <col min="5901" max="5901" width="17.85546875" bestFit="1" customWidth="1"/>
    <col min="6141" max="6141" width="11.7109375" customWidth="1"/>
    <col min="6142" max="6144" width="0" hidden="1" customWidth="1"/>
    <col min="6145" max="6145" width="27" bestFit="1" customWidth="1"/>
    <col min="6146" max="6146" width="5.42578125" bestFit="1" customWidth="1"/>
    <col min="6147" max="6147" width="8.85546875" bestFit="1" customWidth="1"/>
    <col min="6148" max="6148" width="0" hidden="1" customWidth="1"/>
    <col min="6149" max="6149" width="4.28515625" bestFit="1" customWidth="1"/>
    <col min="6150" max="6150" width="32.7109375" bestFit="1" customWidth="1"/>
    <col min="6151" max="6151" width="33" bestFit="1" customWidth="1"/>
    <col min="6152" max="6152" width="0" hidden="1" customWidth="1"/>
    <col min="6153" max="6154" width="14.7109375" customWidth="1"/>
    <col min="6155" max="6155" width="18.42578125" bestFit="1" customWidth="1"/>
    <col min="6156" max="6156" width="16.7109375" bestFit="1" customWidth="1"/>
    <col min="6157" max="6157" width="17.85546875" bestFit="1" customWidth="1"/>
    <col min="6397" max="6397" width="11.7109375" customWidth="1"/>
    <col min="6398" max="6400" width="0" hidden="1" customWidth="1"/>
    <col min="6401" max="6401" width="27" bestFit="1" customWidth="1"/>
    <col min="6402" max="6402" width="5.42578125" bestFit="1" customWidth="1"/>
    <col min="6403" max="6403" width="8.85546875" bestFit="1" customWidth="1"/>
    <col min="6404" max="6404" width="0" hidden="1" customWidth="1"/>
    <col min="6405" max="6405" width="4.28515625" bestFit="1" customWidth="1"/>
    <col min="6406" max="6406" width="32.7109375" bestFit="1" customWidth="1"/>
    <col min="6407" max="6407" width="33" bestFit="1" customWidth="1"/>
    <col min="6408" max="6408" width="0" hidden="1" customWidth="1"/>
    <col min="6409" max="6410" width="14.7109375" customWidth="1"/>
    <col min="6411" max="6411" width="18.42578125" bestFit="1" customWidth="1"/>
    <col min="6412" max="6412" width="16.7109375" bestFit="1" customWidth="1"/>
    <col min="6413" max="6413" width="17.85546875" bestFit="1" customWidth="1"/>
    <col min="6653" max="6653" width="11.7109375" customWidth="1"/>
    <col min="6654" max="6656" width="0" hidden="1" customWidth="1"/>
    <col min="6657" max="6657" width="27" bestFit="1" customWidth="1"/>
    <col min="6658" max="6658" width="5.42578125" bestFit="1" customWidth="1"/>
    <col min="6659" max="6659" width="8.85546875" bestFit="1" customWidth="1"/>
    <col min="6660" max="6660" width="0" hidden="1" customWidth="1"/>
    <col min="6661" max="6661" width="4.28515625" bestFit="1" customWidth="1"/>
    <col min="6662" max="6662" width="32.7109375" bestFit="1" customWidth="1"/>
    <col min="6663" max="6663" width="33" bestFit="1" customWidth="1"/>
    <col min="6664" max="6664" width="0" hidden="1" customWidth="1"/>
    <col min="6665" max="6666" width="14.7109375" customWidth="1"/>
    <col min="6667" max="6667" width="18.42578125" bestFit="1" customWidth="1"/>
    <col min="6668" max="6668" width="16.7109375" bestFit="1" customWidth="1"/>
    <col min="6669" max="6669" width="17.85546875" bestFit="1" customWidth="1"/>
    <col min="6909" max="6909" width="11.7109375" customWidth="1"/>
    <col min="6910" max="6912" width="0" hidden="1" customWidth="1"/>
    <col min="6913" max="6913" width="27" bestFit="1" customWidth="1"/>
    <col min="6914" max="6914" width="5.42578125" bestFit="1" customWidth="1"/>
    <col min="6915" max="6915" width="8.85546875" bestFit="1" customWidth="1"/>
    <col min="6916" max="6916" width="0" hidden="1" customWidth="1"/>
    <col min="6917" max="6917" width="4.28515625" bestFit="1" customWidth="1"/>
    <col min="6918" max="6918" width="32.7109375" bestFit="1" customWidth="1"/>
    <col min="6919" max="6919" width="33" bestFit="1" customWidth="1"/>
    <col min="6920" max="6920" width="0" hidden="1" customWidth="1"/>
    <col min="6921" max="6922" width="14.7109375" customWidth="1"/>
    <col min="6923" max="6923" width="18.42578125" bestFit="1" customWidth="1"/>
    <col min="6924" max="6924" width="16.7109375" bestFit="1" customWidth="1"/>
    <col min="6925" max="6925" width="17.85546875" bestFit="1" customWidth="1"/>
    <col min="7165" max="7165" width="11.7109375" customWidth="1"/>
    <col min="7166" max="7168" width="0" hidden="1" customWidth="1"/>
    <col min="7169" max="7169" width="27" bestFit="1" customWidth="1"/>
    <col min="7170" max="7170" width="5.42578125" bestFit="1" customWidth="1"/>
    <col min="7171" max="7171" width="8.85546875" bestFit="1" customWidth="1"/>
    <col min="7172" max="7172" width="0" hidden="1" customWidth="1"/>
    <col min="7173" max="7173" width="4.28515625" bestFit="1" customWidth="1"/>
    <col min="7174" max="7174" width="32.7109375" bestFit="1" customWidth="1"/>
    <col min="7175" max="7175" width="33" bestFit="1" customWidth="1"/>
    <col min="7176" max="7176" width="0" hidden="1" customWidth="1"/>
    <col min="7177" max="7178" width="14.7109375" customWidth="1"/>
    <col min="7179" max="7179" width="18.42578125" bestFit="1" customWidth="1"/>
    <col min="7180" max="7180" width="16.7109375" bestFit="1" customWidth="1"/>
    <col min="7181" max="7181" width="17.85546875" bestFit="1" customWidth="1"/>
    <col min="7421" max="7421" width="11.7109375" customWidth="1"/>
    <col min="7422" max="7424" width="0" hidden="1" customWidth="1"/>
    <col min="7425" max="7425" width="27" bestFit="1" customWidth="1"/>
    <col min="7426" max="7426" width="5.42578125" bestFit="1" customWidth="1"/>
    <col min="7427" max="7427" width="8.85546875" bestFit="1" customWidth="1"/>
    <col min="7428" max="7428" width="0" hidden="1" customWidth="1"/>
    <col min="7429" max="7429" width="4.28515625" bestFit="1" customWidth="1"/>
    <col min="7430" max="7430" width="32.7109375" bestFit="1" customWidth="1"/>
    <col min="7431" max="7431" width="33" bestFit="1" customWidth="1"/>
    <col min="7432" max="7432" width="0" hidden="1" customWidth="1"/>
    <col min="7433" max="7434" width="14.7109375" customWidth="1"/>
    <col min="7435" max="7435" width="18.42578125" bestFit="1" customWidth="1"/>
    <col min="7436" max="7436" width="16.7109375" bestFit="1" customWidth="1"/>
    <col min="7437" max="7437" width="17.85546875" bestFit="1" customWidth="1"/>
    <col min="7677" max="7677" width="11.7109375" customWidth="1"/>
    <col min="7678" max="7680" width="0" hidden="1" customWidth="1"/>
    <col min="7681" max="7681" width="27" bestFit="1" customWidth="1"/>
    <col min="7682" max="7682" width="5.42578125" bestFit="1" customWidth="1"/>
    <col min="7683" max="7683" width="8.85546875" bestFit="1" customWidth="1"/>
    <col min="7684" max="7684" width="0" hidden="1" customWidth="1"/>
    <col min="7685" max="7685" width="4.28515625" bestFit="1" customWidth="1"/>
    <col min="7686" max="7686" width="32.7109375" bestFit="1" customWidth="1"/>
    <col min="7687" max="7687" width="33" bestFit="1" customWidth="1"/>
    <col min="7688" max="7688" width="0" hidden="1" customWidth="1"/>
    <col min="7689" max="7690" width="14.7109375" customWidth="1"/>
    <col min="7691" max="7691" width="18.42578125" bestFit="1" customWidth="1"/>
    <col min="7692" max="7692" width="16.7109375" bestFit="1" customWidth="1"/>
    <col min="7693" max="7693" width="17.85546875" bestFit="1" customWidth="1"/>
    <col min="7933" max="7933" width="11.7109375" customWidth="1"/>
    <col min="7934" max="7936" width="0" hidden="1" customWidth="1"/>
    <col min="7937" max="7937" width="27" bestFit="1" customWidth="1"/>
    <col min="7938" max="7938" width="5.42578125" bestFit="1" customWidth="1"/>
    <col min="7939" max="7939" width="8.85546875" bestFit="1" customWidth="1"/>
    <col min="7940" max="7940" width="0" hidden="1" customWidth="1"/>
    <col min="7941" max="7941" width="4.28515625" bestFit="1" customWidth="1"/>
    <col min="7942" max="7942" width="32.7109375" bestFit="1" customWidth="1"/>
    <col min="7943" max="7943" width="33" bestFit="1" customWidth="1"/>
    <col min="7944" max="7944" width="0" hidden="1" customWidth="1"/>
    <col min="7945" max="7946" width="14.7109375" customWidth="1"/>
    <col min="7947" max="7947" width="18.42578125" bestFit="1" customWidth="1"/>
    <col min="7948" max="7948" width="16.7109375" bestFit="1" customWidth="1"/>
    <col min="7949" max="7949" width="17.85546875" bestFit="1" customWidth="1"/>
    <col min="8189" max="8189" width="11.7109375" customWidth="1"/>
    <col min="8190" max="8192" width="0" hidden="1" customWidth="1"/>
    <col min="8193" max="8193" width="27" bestFit="1" customWidth="1"/>
    <col min="8194" max="8194" width="5.42578125" bestFit="1" customWidth="1"/>
    <col min="8195" max="8195" width="8.85546875" bestFit="1" customWidth="1"/>
    <col min="8196" max="8196" width="0" hidden="1" customWidth="1"/>
    <col min="8197" max="8197" width="4.28515625" bestFit="1" customWidth="1"/>
    <col min="8198" max="8198" width="32.7109375" bestFit="1" customWidth="1"/>
    <col min="8199" max="8199" width="33" bestFit="1" customWidth="1"/>
    <col min="8200" max="8200" width="0" hidden="1" customWidth="1"/>
    <col min="8201" max="8202" width="14.7109375" customWidth="1"/>
    <col min="8203" max="8203" width="18.42578125" bestFit="1" customWidth="1"/>
    <col min="8204" max="8204" width="16.7109375" bestFit="1" customWidth="1"/>
    <col min="8205" max="8205" width="17.85546875" bestFit="1" customWidth="1"/>
    <col min="8445" max="8445" width="11.7109375" customWidth="1"/>
    <col min="8446" max="8448" width="0" hidden="1" customWidth="1"/>
    <col min="8449" max="8449" width="27" bestFit="1" customWidth="1"/>
    <col min="8450" max="8450" width="5.42578125" bestFit="1" customWidth="1"/>
    <col min="8451" max="8451" width="8.85546875" bestFit="1" customWidth="1"/>
    <col min="8452" max="8452" width="0" hidden="1" customWidth="1"/>
    <col min="8453" max="8453" width="4.28515625" bestFit="1" customWidth="1"/>
    <col min="8454" max="8454" width="32.7109375" bestFit="1" customWidth="1"/>
    <col min="8455" max="8455" width="33" bestFit="1" customWidth="1"/>
    <col min="8456" max="8456" width="0" hidden="1" customWidth="1"/>
    <col min="8457" max="8458" width="14.7109375" customWidth="1"/>
    <col min="8459" max="8459" width="18.42578125" bestFit="1" customWidth="1"/>
    <col min="8460" max="8460" width="16.7109375" bestFit="1" customWidth="1"/>
    <col min="8461" max="8461" width="17.85546875" bestFit="1" customWidth="1"/>
    <col min="8701" max="8701" width="11.7109375" customWidth="1"/>
    <col min="8702" max="8704" width="0" hidden="1" customWidth="1"/>
    <col min="8705" max="8705" width="27" bestFit="1" customWidth="1"/>
    <col min="8706" max="8706" width="5.42578125" bestFit="1" customWidth="1"/>
    <col min="8707" max="8707" width="8.85546875" bestFit="1" customWidth="1"/>
    <col min="8708" max="8708" width="0" hidden="1" customWidth="1"/>
    <col min="8709" max="8709" width="4.28515625" bestFit="1" customWidth="1"/>
    <col min="8710" max="8710" width="32.7109375" bestFit="1" customWidth="1"/>
    <col min="8711" max="8711" width="33" bestFit="1" customWidth="1"/>
    <col min="8712" max="8712" width="0" hidden="1" customWidth="1"/>
    <col min="8713" max="8714" width="14.7109375" customWidth="1"/>
    <col min="8715" max="8715" width="18.42578125" bestFit="1" customWidth="1"/>
    <col min="8716" max="8716" width="16.7109375" bestFit="1" customWidth="1"/>
    <col min="8717" max="8717" width="17.85546875" bestFit="1" customWidth="1"/>
    <col min="8957" max="8957" width="11.7109375" customWidth="1"/>
    <col min="8958" max="8960" width="0" hidden="1" customWidth="1"/>
    <col min="8961" max="8961" width="27" bestFit="1" customWidth="1"/>
    <col min="8962" max="8962" width="5.42578125" bestFit="1" customWidth="1"/>
    <col min="8963" max="8963" width="8.85546875" bestFit="1" customWidth="1"/>
    <col min="8964" max="8964" width="0" hidden="1" customWidth="1"/>
    <col min="8965" max="8965" width="4.28515625" bestFit="1" customWidth="1"/>
    <col min="8966" max="8966" width="32.7109375" bestFit="1" customWidth="1"/>
    <col min="8967" max="8967" width="33" bestFit="1" customWidth="1"/>
    <col min="8968" max="8968" width="0" hidden="1" customWidth="1"/>
    <col min="8969" max="8970" width="14.7109375" customWidth="1"/>
    <col min="8971" max="8971" width="18.42578125" bestFit="1" customWidth="1"/>
    <col min="8972" max="8972" width="16.7109375" bestFit="1" customWidth="1"/>
    <col min="8973" max="8973" width="17.85546875" bestFit="1" customWidth="1"/>
    <col min="9213" max="9213" width="11.7109375" customWidth="1"/>
    <col min="9214" max="9216" width="0" hidden="1" customWidth="1"/>
    <col min="9217" max="9217" width="27" bestFit="1" customWidth="1"/>
    <col min="9218" max="9218" width="5.42578125" bestFit="1" customWidth="1"/>
    <col min="9219" max="9219" width="8.85546875" bestFit="1" customWidth="1"/>
    <col min="9220" max="9220" width="0" hidden="1" customWidth="1"/>
    <col min="9221" max="9221" width="4.28515625" bestFit="1" customWidth="1"/>
    <col min="9222" max="9222" width="32.7109375" bestFit="1" customWidth="1"/>
    <col min="9223" max="9223" width="33" bestFit="1" customWidth="1"/>
    <col min="9224" max="9224" width="0" hidden="1" customWidth="1"/>
    <col min="9225" max="9226" width="14.7109375" customWidth="1"/>
    <col min="9227" max="9227" width="18.42578125" bestFit="1" customWidth="1"/>
    <col min="9228" max="9228" width="16.7109375" bestFit="1" customWidth="1"/>
    <col min="9229" max="9229" width="17.85546875" bestFit="1" customWidth="1"/>
    <col min="9469" max="9469" width="11.7109375" customWidth="1"/>
    <col min="9470" max="9472" width="0" hidden="1" customWidth="1"/>
    <col min="9473" max="9473" width="27" bestFit="1" customWidth="1"/>
    <col min="9474" max="9474" width="5.42578125" bestFit="1" customWidth="1"/>
    <col min="9475" max="9475" width="8.85546875" bestFit="1" customWidth="1"/>
    <col min="9476" max="9476" width="0" hidden="1" customWidth="1"/>
    <col min="9477" max="9477" width="4.28515625" bestFit="1" customWidth="1"/>
    <col min="9478" max="9478" width="32.7109375" bestFit="1" customWidth="1"/>
    <col min="9479" max="9479" width="33" bestFit="1" customWidth="1"/>
    <col min="9480" max="9480" width="0" hidden="1" customWidth="1"/>
    <col min="9481" max="9482" width="14.7109375" customWidth="1"/>
    <col min="9483" max="9483" width="18.42578125" bestFit="1" customWidth="1"/>
    <col min="9484" max="9484" width="16.7109375" bestFit="1" customWidth="1"/>
    <col min="9485" max="9485" width="17.85546875" bestFit="1" customWidth="1"/>
    <col min="9725" max="9725" width="11.7109375" customWidth="1"/>
    <col min="9726" max="9728" width="0" hidden="1" customWidth="1"/>
    <col min="9729" max="9729" width="27" bestFit="1" customWidth="1"/>
    <col min="9730" max="9730" width="5.42578125" bestFit="1" customWidth="1"/>
    <col min="9731" max="9731" width="8.85546875" bestFit="1" customWidth="1"/>
    <col min="9732" max="9732" width="0" hidden="1" customWidth="1"/>
    <col min="9733" max="9733" width="4.28515625" bestFit="1" customWidth="1"/>
    <col min="9734" max="9734" width="32.7109375" bestFit="1" customWidth="1"/>
    <col min="9735" max="9735" width="33" bestFit="1" customWidth="1"/>
    <col min="9736" max="9736" width="0" hidden="1" customWidth="1"/>
    <col min="9737" max="9738" width="14.7109375" customWidth="1"/>
    <col min="9739" max="9739" width="18.42578125" bestFit="1" customWidth="1"/>
    <col min="9740" max="9740" width="16.7109375" bestFit="1" customWidth="1"/>
    <col min="9741" max="9741" width="17.85546875" bestFit="1" customWidth="1"/>
    <col min="9981" max="9981" width="11.7109375" customWidth="1"/>
    <col min="9982" max="9984" width="0" hidden="1" customWidth="1"/>
    <col min="9985" max="9985" width="27" bestFit="1" customWidth="1"/>
    <col min="9986" max="9986" width="5.42578125" bestFit="1" customWidth="1"/>
    <col min="9987" max="9987" width="8.85546875" bestFit="1" customWidth="1"/>
    <col min="9988" max="9988" width="0" hidden="1" customWidth="1"/>
    <col min="9989" max="9989" width="4.28515625" bestFit="1" customWidth="1"/>
    <col min="9990" max="9990" width="32.7109375" bestFit="1" customWidth="1"/>
    <col min="9991" max="9991" width="33" bestFit="1" customWidth="1"/>
    <col min="9992" max="9992" width="0" hidden="1" customWidth="1"/>
    <col min="9993" max="9994" width="14.7109375" customWidth="1"/>
    <col min="9995" max="9995" width="18.42578125" bestFit="1" customWidth="1"/>
    <col min="9996" max="9996" width="16.7109375" bestFit="1" customWidth="1"/>
    <col min="9997" max="9997" width="17.85546875" bestFit="1" customWidth="1"/>
    <col min="10237" max="10237" width="11.7109375" customWidth="1"/>
    <col min="10238" max="10240" width="0" hidden="1" customWidth="1"/>
    <col min="10241" max="10241" width="27" bestFit="1" customWidth="1"/>
    <col min="10242" max="10242" width="5.42578125" bestFit="1" customWidth="1"/>
    <col min="10243" max="10243" width="8.85546875" bestFit="1" customWidth="1"/>
    <col min="10244" max="10244" width="0" hidden="1" customWidth="1"/>
    <col min="10245" max="10245" width="4.28515625" bestFit="1" customWidth="1"/>
    <col min="10246" max="10246" width="32.7109375" bestFit="1" customWidth="1"/>
    <col min="10247" max="10247" width="33" bestFit="1" customWidth="1"/>
    <col min="10248" max="10248" width="0" hidden="1" customWidth="1"/>
    <col min="10249" max="10250" width="14.7109375" customWidth="1"/>
    <col min="10251" max="10251" width="18.42578125" bestFit="1" customWidth="1"/>
    <col min="10252" max="10252" width="16.7109375" bestFit="1" customWidth="1"/>
    <col min="10253" max="10253" width="17.85546875" bestFit="1" customWidth="1"/>
    <col min="10493" max="10493" width="11.7109375" customWidth="1"/>
    <col min="10494" max="10496" width="0" hidden="1" customWidth="1"/>
    <col min="10497" max="10497" width="27" bestFit="1" customWidth="1"/>
    <col min="10498" max="10498" width="5.42578125" bestFit="1" customWidth="1"/>
    <col min="10499" max="10499" width="8.85546875" bestFit="1" customWidth="1"/>
    <col min="10500" max="10500" width="0" hidden="1" customWidth="1"/>
    <col min="10501" max="10501" width="4.28515625" bestFit="1" customWidth="1"/>
    <col min="10502" max="10502" width="32.7109375" bestFit="1" customWidth="1"/>
    <col min="10503" max="10503" width="33" bestFit="1" customWidth="1"/>
    <col min="10504" max="10504" width="0" hidden="1" customWidth="1"/>
    <col min="10505" max="10506" width="14.7109375" customWidth="1"/>
    <col min="10507" max="10507" width="18.42578125" bestFit="1" customWidth="1"/>
    <col min="10508" max="10508" width="16.7109375" bestFit="1" customWidth="1"/>
    <col min="10509" max="10509" width="17.85546875" bestFit="1" customWidth="1"/>
    <col min="10749" max="10749" width="11.7109375" customWidth="1"/>
    <col min="10750" max="10752" width="0" hidden="1" customWidth="1"/>
    <col min="10753" max="10753" width="27" bestFit="1" customWidth="1"/>
    <col min="10754" max="10754" width="5.42578125" bestFit="1" customWidth="1"/>
    <col min="10755" max="10755" width="8.85546875" bestFit="1" customWidth="1"/>
    <col min="10756" max="10756" width="0" hidden="1" customWidth="1"/>
    <col min="10757" max="10757" width="4.28515625" bestFit="1" customWidth="1"/>
    <col min="10758" max="10758" width="32.7109375" bestFit="1" customWidth="1"/>
    <col min="10759" max="10759" width="33" bestFit="1" customWidth="1"/>
    <col min="10760" max="10760" width="0" hidden="1" customWidth="1"/>
    <col min="10761" max="10762" width="14.7109375" customWidth="1"/>
    <col min="10763" max="10763" width="18.42578125" bestFit="1" customWidth="1"/>
    <col min="10764" max="10764" width="16.7109375" bestFit="1" customWidth="1"/>
    <col min="10765" max="10765" width="17.85546875" bestFit="1" customWidth="1"/>
    <col min="11005" max="11005" width="11.7109375" customWidth="1"/>
    <col min="11006" max="11008" width="0" hidden="1" customWidth="1"/>
    <col min="11009" max="11009" width="27" bestFit="1" customWidth="1"/>
    <col min="11010" max="11010" width="5.42578125" bestFit="1" customWidth="1"/>
    <col min="11011" max="11011" width="8.85546875" bestFit="1" customWidth="1"/>
    <col min="11012" max="11012" width="0" hidden="1" customWidth="1"/>
    <col min="11013" max="11013" width="4.28515625" bestFit="1" customWidth="1"/>
    <col min="11014" max="11014" width="32.7109375" bestFit="1" customWidth="1"/>
    <col min="11015" max="11015" width="33" bestFit="1" customWidth="1"/>
    <col min="11016" max="11016" width="0" hidden="1" customWidth="1"/>
    <col min="11017" max="11018" width="14.7109375" customWidth="1"/>
    <col min="11019" max="11019" width="18.42578125" bestFit="1" customWidth="1"/>
    <col min="11020" max="11020" width="16.7109375" bestFit="1" customWidth="1"/>
    <col min="11021" max="11021" width="17.85546875" bestFit="1" customWidth="1"/>
    <col min="11261" max="11261" width="11.7109375" customWidth="1"/>
    <col min="11262" max="11264" width="0" hidden="1" customWidth="1"/>
    <col min="11265" max="11265" width="27" bestFit="1" customWidth="1"/>
    <col min="11266" max="11266" width="5.42578125" bestFit="1" customWidth="1"/>
    <col min="11267" max="11267" width="8.85546875" bestFit="1" customWidth="1"/>
    <col min="11268" max="11268" width="0" hidden="1" customWidth="1"/>
    <col min="11269" max="11269" width="4.28515625" bestFit="1" customWidth="1"/>
    <col min="11270" max="11270" width="32.7109375" bestFit="1" customWidth="1"/>
    <col min="11271" max="11271" width="33" bestFit="1" customWidth="1"/>
    <col min="11272" max="11272" width="0" hidden="1" customWidth="1"/>
    <col min="11273" max="11274" width="14.7109375" customWidth="1"/>
    <col min="11275" max="11275" width="18.42578125" bestFit="1" customWidth="1"/>
    <col min="11276" max="11276" width="16.7109375" bestFit="1" customWidth="1"/>
    <col min="11277" max="11277" width="17.85546875" bestFit="1" customWidth="1"/>
    <col min="11517" max="11517" width="11.7109375" customWidth="1"/>
    <col min="11518" max="11520" width="0" hidden="1" customWidth="1"/>
    <col min="11521" max="11521" width="27" bestFit="1" customWidth="1"/>
    <col min="11522" max="11522" width="5.42578125" bestFit="1" customWidth="1"/>
    <col min="11523" max="11523" width="8.85546875" bestFit="1" customWidth="1"/>
    <col min="11524" max="11524" width="0" hidden="1" customWidth="1"/>
    <col min="11525" max="11525" width="4.28515625" bestFit="1" customWidth="1"/>
    <col min="11526" max="11526" width="32.7109375" bestFit="1" customWidth="1"/>
    <col min="11527" max="11527" width="33" bestFit="1" customWidth="1"/>
    <col min="11528" max="11528" width="0" hidden="1" customWidth="1"/>
    <col min="11529" max="11530" width="14.7109375" customWidth="1"/>
    <col min="11531" max="11531" width="18.42578125" bestFit="1" customWidth="1"/>
    <col min="11532" max="11532" width="16.7109375" bestFit="1" customWidth="1"/>
    <col min="11533" max="11533" width="17.85546875" bestFit="1" customWidth="1"/>
    <col min="11773" max="11773" width="11.7109375" customWidth="1"/>
    <col min="11774" max="11776" width="0" hidden="1" customWidth="1"/>
    <col min="11777" max="11777" width="27" bestFit="1" customWidth="1"/>
    <col min="11778" max="11778" width="5.42578125" bestFit="1" customWidth="1"/>
    <col min="11779" max="11779" width="8.85546875" bestFit="1" customWidth="1"/>
    <col min="11780" max="11780" width="0" hidden="1" customWidth="1"/>
    <col min="11781" max="11781" width="4.28515625" bestFit="1" customWidth="1"/>
    <col min="11782" max="11782" width="32.7109375" bestFit="1" customWidth="1"/>
    <col min="11783" max="11783" width="33" bestFit="1" customWidth="1"/>
    <col min="11784" max="11784" width="0" hidden="1" customWidth="1"/>
    <col min="11785" max="11786" width="14.7109375" customWidth="1"/>
    <col min="11787" max="11787" width="18.42578125" bestFit="1" customWidth="1"/>
    <col min="11788" max="11788" width="16.7109375" bestFit="1" customWidth="1"/>
    <col min="11789" max="11789" width="17.85546875" bestFit="1" customWidth="1"/>
    <col min="12029" max="12029" width="11.7109375" customWidth="1"/>
    <col min="12030" max="12032" width="0" hidden="1" customWidth="1"/>
    <col min="12033" max="12033" width="27" bestFit="1" customWidth="1"/>
    <col min="12034" max="12034" width="5.42578125" bestFit="1" customWidth="1"/>
    <col min="12035" max="12035" width="8.85546875" bestFit="1" customWidth="1"/>
    <col min="12036" max="12036" width="0" hidden="1" customWidth="1"/>
    <col min="12037" max="12037" width="4.28515625" bestFit="1" customWidth="1"/>
    <col min="12038" max="12038" width="32.7109375" bestFit="1" customWidth="1"/>
    <col min="12039" max="12039" width="33" bestFit="1" customWidth="1"/>
    <col min="12040" max="12040" width="0" hidden="1" customWidth="1"/>
    <col min="12041" max="12042" width="14.7109375" customWidth="1"/>
    <col min="12043" max="12043" width="18.42578125" bestFit="1" customWidth="1"/>
    <col min="12044" max="12044" width="16.7109375" bestFit="1" customWidth="1"/>
    <col min="12045" max="12045" width="17.85546875" bestFit="1" customWidth="1"/>
    <col min="12285" max="12285" width="11.7109375" customWidth="1"/>
    <col min="12286" max="12288" width="0" hidden="1" customWidth="1"/>
    <col min="12289" max="12289" width="27" bestFit="1" customWidth="1"/>
    <col min="12290" max="12290" width="5.42578125" bestFit="1" customWidth="1"/>
    <col min="12291" max="12291" width="8.85546875" bestFit="1" customWidth="1"/>
    <col min="12292" max="12292" width="0" hidden="1" customWidth="1"/>
    <col min="12293" max="12293" width="4.28515625" bestFit="1" customWidth="1"/>
    <col min="12294" max="12294" width="32.7109375" bestFit="1" customWidth="1"/>
    <col min="12295" max="12295" width="33" bestFit="1" customWidth="1"/>
    <col min="12296" max="12296" width="0" hidden="1" customWidth="1"/>
    <col min="12297" max="12298" width="14.7109375" customWidth="1"/>
    <col min="12299" max="12299" width="18.42578125" bestFit="1" customWidth="1"/>
    <col min="12300" max="12300" width="16.7109375" bestFit="1" customWidth="1"/>
    <col min="12301" max="12301" width="17.85546875" bestFit="1" customWidth="1"/>
    <col min="12541" max="12541" width="11.7109375" customWidth="1"/>
    <col min="12542" max="12544" width="0" hidden="1" customWidth="1"/>
    <col min="12545" max="12545" width="27" bestFit="1" customWidth="1"/>
    <col min="12546" max="12546" width="5.42578125" bestFit="1" customWidth="1"/>
    <col min="12547" max="12547" width="8.85546875" bestFit="1" customWidth="1"/>
    <col min="12548" max="12548" width="0" hidden="1" customWidth="1"/>
    <col min="12549" max="12549" width="4.28515625" bestFit="1" customWidth="1"/>
    <col min="12550" max="12550" width="32.7109375" bestFit="1" customWidth="1"/>
    <col min="12551" max="12551" width="33" bestFit="1" customWidth="1"/>
    <col min="12552" max="12552" width="0" hidden="1" customWidth="1"/>
    <col min="12553" max="12554" width="14.7109375" customWidth="1"/>
    <col min="12555" max="12555" width="18.42578125" bestFit="1" customWidth="1"/>
    <col min="12556" max="12556" width="16.7109375" bestFit="1" customWidth="1"/>
    <col min="12557" max="12557" width="17.85546875" bestFit="1" customWidth="1"/>
    <col min="12797" max="12797" width="11.7109375" customWidth="1"/>
    <col min="12798" max="12800" width="0" hidden="1" customWidth="1"/>
    <col min="12801" max="12801" width="27" bestFit="1" customWidth="1"/>
    <col min="12802" max="12802" width="5.42578125" bestFit="1" customWidth="1"/>
    <col min="12803" max="12803" width="8.85546875" bestFit="1" customWidth="1"/>
    <col min="12804" max="12804" width="0" hidden="1" customWidth="1"/>
    <col min="12805" max="12805" width="4.28515625" bestFit="1" customWidth="1"/>
    <col min="12806" max="12806" width="32.7109375" bestFit="1" customWidth="1"/>
    <col min="12807" max="12807" width="33" bestFit="1" customWidth="1"/>
    <col min="12808" max="12808" width="0" hidden="1" customWidth="1"/>
    <col min="12809" max="12810" width="14.7109375" customWidth="1"/>
    <col min="12811" max="12811" width="18.42578125" bestFit="1" customWidth="1"/>
    <col min="12812" max="12812" width="16.7109375" bestFit="1" customWidth="1"/>
    <col min="12813" max="12813" width="17.85546875" bestFit="1" customWidth="1"/>
    <col min="13053" max="13053" width="11.7109375" customWidth="1"/>
    <col min="13054" max="13056" width="0" hidden="1" customWidth="1"/>
    <col min="13057" max="13057" width="27" bestFit="1" customWidth="1"/>
    <col min="13058" max="13058" width="5.42578125" bestFit="1" customWidth="1"/>
    <col min="13059" max="13059" width="8.85546875" bestFit="1" customWidth="1"/>
    <col min="13060" max="13060" width="0" hidden="1" customWidth="1"/>
    <col min="13061" max="13061" width="4.28515625" bestFit="1" customWidth="1"/>
    <col min="13062" max="13062" width="32.7109375" bestFit="1" customWidth="1"/>
    <col min="13063" max="13063" width="33" bestFit="1" customWidth="1"/>
    <col min="13064" max="13064" width="0" hidden="1" customWidth="1"/>
    <col min="13065" max="13066" width="14.7109375" customWidth="1"/>
    <col min="13067" max="13067" width="18.42578125" bestFit="1" customWidth="1"/>
    <col min="13068" max="13068" width="16.7109375" bestFit="1" customWidth="1"/>
    <col min="13069" max="13069" width="17.85546875" bestFit="1" customWidth="1"/>
    <col min="13309" max="13309" width="11.7109375" customWidth="1"/>
    <col min="13310" max="13312" width="0" hidden="1" customWidth="1"/>
    <col min="13313" max="13313" width="27" bestFit="1" customWidth="1"/>
    <col min="13314" max="13314" width="5.42578125" bestFit="1" customWidth="1"/>
    <col min="13315" max="13315" width="8.85546875" bestFit="1" customWidth="1"/>
    <col min="13316" max="13316" width="0" hidden="1" customWidth="1"/>
    <col min="13317" max="13317" width="4.28515625" bestFit="1" customWidth="1"/>
    <col min="13318" max="13318" width="32.7109375" bestFit="1" customWidth="1"/>
    <col min="13319" max="13319" width="33" bestFit="1" customWidth="1"/>
    <col min="13320" max="13320" width="0" hidden="1" customWidth="1"/>
    <col min="13321" max="13322" width="14.7109375" customWidth="1"/>
    <col min="13323" max="13323" width="18.42578125" bestFit="1" customWidth="1"/>
    <col min="13324" max="13324" width="16.7109375" bestFit="1" customWidth="1"/>
    <col min="13325" max="13325" width="17.85546875" bestFit="1" customWidth="1"/>
    <col min="13565" max="13565" width="11.7109375" customWidth="1"/>
    <col min="13566" max="13568" width="0" hidden="1" customWidth="1"/>
    <col min="13569" max="13569" width="27" bestFit="1" customWidth="1"/>
    <col min="13570" max="13570" width="5.42578125" bestFit="1" customWidth="1"/>
    <col min="13571" max="13571" width="8.85546875" bestFit="1" customWidth="1"/>
    <col min="13572" max="13572" width="0" hidden="1" customWidth="1"/>
    <col min="13573" max="13573" width="4.28515625" bestFit="1" customWidth="1"/>
    <col min="13574" max="13574" width="32.7109375" bestFit="1" customWidth="1"/>
    <col min="13575" max="13575" width="33" bestFit="1" customWidth="1"/>
    <col min="13576" max="13576" width="0" hidden="1" customWidth="1"/>
    <col min="13577" max="13578" width="14.7109375" customWidth="1"/>
    <col min="13579" max="13579" width="18.42578125" bestFit="1" customWidth="1"/>
    <col min="13580" max="13580" width="16.7109375" bestFit="1" customWidth="1"/>
    <col min="13581" max="13581" width="17.85546875" bestFit="1" customWidth="1"/>
    <col min="13821" max="13821" width="11.7109375" customWidth="1"/>
    <col min="13822" max="13824" width="0" hidden="1" customWidth="1"/>
    <col min="13825" max="13825" width="27" bestFit="1" customWidth="1"/>
    <col min="13826" max="13826" width="5.42578125" bestFit="1" customWidth="1"/>
    <col min="13827" max="13827" width="8.85546875" bestFit="1" customWidth="1"/>
    <col min="13828" max="13828" width="0" hidden="1" customWidth="1"/>
    <col min="13829" max="13829" width="4.28515625" bestFit="1" customWidth="1"/>
    <col min="13830" max="13830" width="32.7109375" bestFit="1" customWidth="1"/>
    <col min="13831" max="13831" width="33" bestFit="1" customWidth="1"/>
    <col min="13832" max="13832" width="0" hidden="1" customWidth="1"/>
    <col min="13833" max="13834" width="14.7109375" customWidth="1"/>
    <col min="13835" max="13835" width="18.42578125" bestFit="1" customWidth="1"/>
    <col min="13836" max="13836" width="16.7109375" bestFit="1" customWidth="1"/>
    <col min="13837" max="13837" width="17.85546875" bestFit="1" customWidth="1"/>
    <col min="14077" max="14077" width="11.7109375" customWidth="1"/>
    <col min="14078" max="14080" width="0" hidden="1" customWidth="1"/>
    <col min="14081" max="14081" width="27" bestFit="1" customWidth="1"/>
    <col min="14082" max="14082" width="5.42578125" bestFit="1" customWidth="1"/>
    <col min="14083" max="14083" width="8.85546875" bestFit="1" customWidth="1"/>
    <col min="14084" max="14084" width="0" hidden="1" customWidth="1"/>
    <col min="14085" max="14085" width="4.28515625" bestFit="1" customWidth="1"/>
    <col min="14086" max="14086" width="32.7109375" bestFit="1" customWidth="1"/>
    <col min="14087" max="14087" width="33" bestFit="1" customWidth="1"/>
    <col min="14088" max="14088" width="0" hidden="1" customWidth="1"/>
    <col min="14089" max="14090" width="14.7109375" customWidth="1"/>
    <col min="14091" max="14091" width="18.42578125" bestFit="1" customWidth="1"/>
    <col min="14092" max="14092" width="16.7109375" bestFit="1" customWidth="1"/>
    <col min="14093" max="14093" width="17.85546875" bestFit="1" customWidth="1"/>
    <col min="14333" max="14333" width="11.7109375" customWidth="1"/>
    <col min="14334" max="14336" width="0" hidden="1" customWidth="1"/>
    <col min="14337" max="14337" width="27" bestFit="1" customWidth="1"/>
    <col min="14338" max="14338" width="5.42578125" bestFit="1" customWidth="1"/>
    <col min="14339" max="14339" width="8.85546875" bestFit="1" customWidth="1"/>
    <col min="14340" max="14340" width="0" hidden="1" customWidth="1"/>
    <col min="14341" max="14341" width="4.28515625" bestFit="1" customWidth="1"/>
    <col min="14342" max="14342" width="32.7109375" bestFit="1" customWidth="1"/>
    <col min="14343" max="14343" width="33" bestFit="1" customWidth="1"/>
    <col min="14344" max="14344" width="0" hidden="1" customWidth="1"/>
    <col min="14345" max="14346" width="14.7109375" customWidth="1"/>
    <col min="14347" max="14347" width="18.42578125" bestFit="1" customWidth="1"/>
    <col min="14348" max="14348" width="16.7109375" bestFit="1" customWidth="1"/>
    <col min="14349" max="14349" width="17.85546875" bestFit="1" customWidth="1"/>
    <col min="14589" max="14589" width="11.7109375" customWidth="1"/>
    <col min="14590" max="14592" width="0" hidden="1" customWidth="1"/>
    <col min="14593" max="14593" width="27" bestFit="1" customWidth="1"/>
    <col min="14594" max="14594" width="5.42578125" bestFit="1" customWidth="1"/>
    <col min="14595" max="14595" width="8.85546875" bestFit="1" customWidth="1"/>
    <col min="14596" max="14596" width="0" hidden="1" customWidth="1"/>
    <col min="14597" max="14597" width="4.28515625" bestFit="1" customWidth="1"/>
    <col min="14598" max="14598" width="32.7109375" bestFit="1" customWidth="1"/>
    <col min="14599" max="14599" width="33" bestFit="1" customWidth="1"/>
    <col min="14600" max="14600" width="0" hidden="1" customWidth="1"/>
    <col min="14601" max="14602" width="14.7109375" customWidth="1"/>
    <col min="14603" max="14603" width="18.42578125" bestFit="1" customWidth="1"/>
    <col min="14604" max="14604" width="16.7109375" bestFit="1" customWidth="1"/>
    <col min="14605" max="14605" width="17.85546875" bestFit="1" customWidth="1"/>
    <col min="14845" max="14845" width="11.7109375" customWidth="1"/>
    <col min="14846" max="14848" width="0" hidden="1" customWidth="1"/>
    <col min="14849" max="14849" width="27" bestFit="1" customWidth="1"/>
    <col min="14850" max="14850" width="5.42578125" bestFit="1" customWidth="1"/>
    <col min="14851" max="14851" width="8.85546875" bestFit="1" customWidth="1"/>
    <col min="14852" max="14852" width="0" hidden="1" customWidth="1"/>
    <col min="14853" max="14853" width="4.28515625" bestFit="1" customWidth="1"/>
    <col min="14854" max="14854" width="32.7109375" bestFit="1" customWidth="1"/>
    <col min="14855" max="14855" width="33" bestFit="1" customWidth="1"/>
    <col min="14856" max="14856" width="0" hidden="1" customWidth="1"/>
    <col min="14857" max="14858" width="14.7109375" customWidth="1"/>
    <col min="14859" max="14859" width="18.42578125" bestFit="1" customWidth="1"/>
    <col min="14860" max="14860" width="16.7109375" bestFit="1" customWidth="1"/>
    <col min="14861" max="14861" width="17.85546875" bestFit="1" customWidth="1"/>
    <col min="15101" max="15101" width="11.7109375" customWidth="1"/>
    <col min="15102" max="15104" width="0" hidden="1" customWidth="1"/>
    <col min="15105" max="15105" width="27" bestFit="1" customWidth="1"/>
    <col min="15106" max="15106" width="5.42578125" bestFit="1" customWidth="1"/>
    <col min="15107" max="15107" width="8.85546875" bestFit="1" customWidth="1"/>
    <col min="15108" max="15108" width="0" hidden="1" customWidth="1"/>
    <col min="15109" max="15109" width="4.28515625" bestFit="1" customWidth="1"/>
    <col min="15110" max="15110" width="32.7109375" bestFit="1" customWidth="1"/>
    <col min="15111" max="15111" width="33" bestFit="1" customWidth="1"/>
    <col min="15112" max="15112" width="0" hidden="1" customWidth="1"/>
    <col min="15113" max="15114" width="14.7109375" customWidth="1"/>
    <col min="15115" max="15115" width="18.42578125" bestFit="1" customWidth="1"/>
    <col min="15116" max="15116" width="16.7109375" bestFit="1" customWidth="1"/>
    <col min="15117" max="15117" width="17.85546875" bestFit="1" customWidth="1"/>
    <col min="15357" max="15357" width="11.7109375" customWidth="1"/>
    <col min="15358" max="15360" width="0" hidden="1" customWidth="1"/>
    <col min="15361" max="15361" width="27" bestFit="1" customWidth="1"/>
    <col min="15362" max="15362" width="5.42578125" bestFit="1" customWidth="1"/>
    <col min="15363" max="15363" width="8.85546875" bestFit="1" customWidth="1"/>
    <col min="15364" max="15364" width="0" hidden="1" customWidth="1"/>
    <col min="15365" max="15365" width="4.28515625" bestFit="1" customWidth="1"/>
    <col min="15366" max="15366" width="32.7109375" bestFit="1" customWidth="1"/>
    <col min="15367" max="15367" width="33" bestFit="1" customWidth="1"/>
    <col min="15368" max="15368" width="0" hidden="1" customWidth="1"/>
    <col min="15369" max="15370" width="14.7109375" customWidth="1"/>
    <col min="15371" max="15371" width="18.42578125" bestFit="1" customWidth="1"/>
    <col min="15372" max="15372" width="16.7109375" bestFit="1" customWidth="1"/>
    <col min="15373" max="15373" width="17.85546875" bestFit="1" customWidth="1"/>
    <col min="15613" max="15613" width="11.7109375" customWidth="1"/>
    <col min="15614" max="15616" width="0" hidden="1" customWidth="1"/>
    <col min="15617" max="15617" width="27" bestFit="1" customWidth="1"/>
    <col min="15618" max="15618" width="5.42578125" bestFit="1" customWidth="1"/>
    <col min="15619" max="15619" width="8.85546875" bestFit="1" customWidth="1"/>
    <col min="15620" max="15620" width="0" hidden="1" customWidth="1"/>
    <col min="15621" max="15621" width="4.28515625" bestFit="1" customWidth="1"/>
    <col min="15622" max="15622" width="32.7109375" bestFit="1" customWidth="1"/>
    <col min="15623" max="15623" width="33" bestFit="1" customWidth="1"/>
    <col min="15624" max="15624" width="0" hidden="1" customWidth="1"/>
    <col min="15625" max="15626" width="14.7109375" customWidth="1"/>
    <col min="15627" max="15627" width="18.42578125" bestFit="1" customWidth="1"/>
    <col min="15628" max="15628" width="16.7109375" bestFit="1" customWidth="1"/>
    <col min="15629" max="15629" width="17.85546875" bestFit="1" customWidth="1"/>
    <col min="15869" max="15869" width="11.7109375" customWidth="1"/>
    <col min="15870" max="15872" width="0" hidden="1" customWidth="1"/>
    <col min="15873" max="15873" width="27" bestFit="1" customWidth="1"/>
    <col min="15874" max="15874" width="5.42578125" bestFit="1" customWidth="1"/>
    <col min="15875" max="15875" width="8.85546875" bestFit="1" customWidth="1"/>
    <col min="15876" max="15876" width="0" hidden="1" customWidth="1"/>
    <col min="15877" max="15877" width="4.28515625" bestFit="1" customWidth="1"/>
    <col min="15878" max="15878" width="32.7109375" bestFit="1" customWidth="1"/>
    <col min="15879" max="15879" width="33" bestFit="1" customWidth="1"/>
    <col min="15880" max="15880" width="0" hidden="1" customWidth="1"/>
    <col min="15881" max="15882" width="14.7109375" customWidth="1"/>
    <col min="15883" max="15883" width="18.42578125" bestFit="1" customWidth="1"/>
    <col min="15884" max="15884" width="16.7109375" bestFit="1" customWidth="1"/>
    <col min="15885" max="15885" width="17.85546875" bestFit="1" customWidth="1"/>
    <col min="16125" max="16125" width="11.7109375" customWidth="1"/>
    <col min="16126" max="16128" width="0" hidden="1" customWidth="1"/>
    <col min="16129" max="16129" width="27" bestFit="1" customWidth="1"/>
    <col min="16130" max="16130" width="5.42578125" bestFit="1" customWidth="1"/>
    <col min="16131" max="16131" width="8.85546875" bestFit="1" customWidth="1"/>
    <col min="16132" max="16132" width="0" hidden="1" customWidth="1"/>
    <col min="16133" max="16133" width="4.28515625" bestFit="1" customWidth="1"/>
    <col min="16134" max="16134" width="32.7109375" bestFit="1" customWidth="1"/>
    <col min="16135" max="16135" width="33" bestFit="1" customWidth="1"/>
    <col min="16136" max="16136" width="0" hidden="1" customWidth="1"/>
    <col min="16137" max="16138" width="14.7109375" customWidth="1"/>
    <col min="16139" max="16139" width="18.42578125" bestFit="1" customWidth="1"/>
    <col min="16140" max="16140" width="16.7109375" bestFit="1" customWidth="1"/>
    <col min="16141" max="16141" width="17.85546875" bestFit="1" customWidth="1"/>
  </cols>
  <sheetData>
    <row r="1" spans="1:13" x14ac:dyDescent="0.25">
      <c r="A1" s="11" t="s">
        <v>0</v>
      </c>
      <c r="B1" s="11"/>
      <c r="C1" s="11"/>
      <c r="D1" s="11"/>
      <c r="E1" s="11"/>
      <c r="F1" s="11" t="s">
        <v>1</v>
      </c>
      <c r="G1" s="11"/>
      <c r="H1" s="11"/>
      <c r="I1" s="11"/>
    </row>
    <row r="2" spans="1:13" ht="22.5" x14ac:dyDescent="0.25">
      <c r="A2" s="12" t="s">
        <v>160</v>
      </c>
      <c r="B2" s="12" t="s">
        <v>2</v>
      </c>
      <c r="C2" s="16" t="s">
        <v>3</v>
      </c>
      <c r="D2" s="12" t="s">
        <v>4</v>
      </c>
      <c r="E2" s="1" t="s">
        <v>5</v>
      </c>
      <c r="F2" s="12" t="s">
        <v>3</v>
      </c>
      <c r="G2" s="12" t="s">
        <v>6</v>
      </c>
      <c r="H2" s="12" t="s">
        <v>7</v>
      </c>
      <c r="I2" s="12" t="s">
        <v>8</v>
      </c>
      <c r="J2" s="24" t="s">
        <v>9</v>
      </c>
      <c r="K2" s="27" t="s">
        <v>10</v>
      </c>
      <c r="L2" s="20" t="s">
        <v>10</v>
      </c>
      <c r="M2" s="20" t="s">
        <v>11</v>
      </c>
    </row>
    <row r="3" spans="1:13" x14ac:dyDescent="0.25">
      <c r="A3" s="16">
        <v>1</v>
      </c>
      <c r="B3" s="13" t="s">
        <v>12</v>
      </c>
      <c r="C3" s="21">
        <v>11</v>
      </c>
      <c r="D3" s="13"/>
      <c r="E3" s="2" t="s">
        <v>13</v>
      </c>
      <c r="F3" s="13">
        <v>10</v>
      </c>
      <c r="G3" s="13" t="s">
        <v>13</v>
      </c>
      <c r="H3" s="13" t="s">
        <v>153</v>
      </c>
      <c r="I3" s="18">
        <f>+VLOOKUP($A3,[1]Sayfa1!$A$1:$G$19,2,0)</f>
        <v>45826</v>
      </c>
      <c r="J3" s="25">
        <f>+VLOOKUP($A3,[1]Sayfa1!$A$1:$G$19,3,0)</f>
        <v>0.75</v>
      </c>
      <c r="K3" s="28" t="str">
        <f>+VLOOKUP($A3,[1]Sayfa1!$A$1:$G$19,4,0)</f>
        <v>Barış Çağlar UYANIK</v>
      </c>
      <c r="L3" s="18" t="str">
        <f>+VLOOKUP($A3,[1]Sayfa1!$A$1:$G$19,5,0)</f>
        <v>Ferdi TÜRKER</v>
      </c>
      <c r="M3" s="18" t="str">
        <f>+VLOOKUP($A3,[1]Sayfa1!$A$1:$G$19,6,0)</f>
        <v>Sevgi SAĞIR</v>
      </c>
    </row>
    <row r="4" spans="1:13" x14ac:dyDescent="0.25">
      <c r="A4" s="16">
        <v>1</v>
      </c>
      <c r="B4" s="13" t="s">
        <v>14</v>
      </c>
      <c r="C4" s="21">
        <v>12</v>
      </c>
      <c r="D4" s="13"/>
      <c r="E4" s="2" t="s">
        <v>15</v>
      </c>
      <c r="F4" s="13">
        <v>10</v>
      </c>
      <c r="G4" s="13" t="s">
        <v>15</v>
      </c>
      <c r="H4" s="13" t="s">
        <v>153</v>
      </c>
      <c r="I4" s="18">
        <f>+VLOOKUP($A4,[1]Sayfa1!$A$1:$G$19,2,0)</f>
        <v>45826</v>
      </c>
      <c r="J4" s="25">
        <f>+VLOOKUP($A4,[1]Sayfa1!$A$1:$G$19,3,0)</f>
        <v>0.75</v>
      </c>
      <c r="K4" s="28" t="str">
        <f>+VLOOKUP($A4,[1]Sayfa1!$A$1:$G$19,4,0)</f>
        <v>Barış Çağlar UYANIK</v>
      </c>
      <c r="L4" s="18" t="str">
        <f>+VLOOKUP($A4,[1]Sayfa1!$A$1:$G$19,5,0)</f>
        <v>Ferdi TÜRKER</v>
      </c>
      <c r="M4" s="18" t="str">
        <f>+VLOOKUP($A4,[1]Sayfa1!$A$1:$G$19,6,0)</f>
        <v>Sevgi SAĞIR</v>
      </c>
    </row>
    <row r="5" spans="1:13" x14ac:dyDescent="0.25">
      <c r="A5" s="11" t="s">
        <v>0</v>
      </c>
      <c r="B5" s="11"/>
      <c r="C5" s="11"/>
      <c r="D5" s="11"/>
      <c r="E5" s="11"/>
      <c r="F5" s="11" t="s">
        <v>1</v>
      </c>
      <c r="G5" s="11"/>
      <c r="H5" s="11"/>
      <c r="I5" s="11"/>
    </row>
    <row r="6" spans="1:13" ht="22.5" x14ac:dyDescent="0.25">
      <c r="A6" s="12"/>
      <c r="B6" s="12" t="s">
        <v>2</v>
      </c>
      <c r="C6" s="16" t="s">
        <v>3</v>
      </c>
      <c r="D6" s="12" t="s">
        <v>4</v>
      </c>
      <c r="E6" s="1" t="s">
        <v>5</v>
      </c>
      <c r="F6" s="12" t="s">
        <v>3</v>
      </c>
      <c r="G6" s="12" t="s">
        <v>6</v>
      </c>
      <c r="H6" s="12" t="s">
        <v>7</v>
      </c>
      <c r="I6" s="12" t="s">
        <v>8</v>
      </c>
      <c r="J6" s="24" t="s">
        <v>9</v>
      </c>
    </row>
    <row r="7" spans="1:13" ht="23.25" x14ac:dyDescent="0.25">
      <c r="A7" s="16">
        <v>2</v>
      </c>
      <c r="B7" s="13" t="s">
        <v>16</v>
      </c>
      <c r="C7" s="21">
        <v>11</v>
      </c>
      <c r="D7" s="13"/>
      <c r="E7" s="2" t="s">
        <v>17</v>
      </c>
      <c r="F7" s="13">
        <v>11</v>
      </c>
      <c r="G7" s="13" t="s">
        <v>17</v>
      </c>
      <c r="H7" s="13" t="s">
        <v>154</v>
      </c>
      <c r="I7" s="18">
        <f>+VLOOKUP($A7,[1]Sayfa1!$A$1:$G$19,2,0)</f>
        <v>45826</v>
      </c>
      <c r="J7" s="25">
        <f>+VLOOKUP($A7,[1]Sayfa1!$A$1:$G$19,3,0)</f>
        <v>0.5</v>
      </c>
      <c r="K7" s="28" t="str">
        <f>+VLOOKUP($A7,[1]Sayfa1!$A$1:$G$19,4,0)</f>
        <v>Barış Çağlar UYANIK</v>
      </c>
      <c r="L7" s="18" t="str">
        <f>+VLOOKUP($A7,[1]Sayfa1!$A$1:$G$19,5,0)</f>
        <v>Ferdi TÜRKER</v>
      </c>
      <c r="M7" s="18" t="str">
        <f>+VLOOKUP($A7,[1]Sayfa1!$A$1:$G$19,6,0)</f>
        <v>Osman BAYDİLLİ</v>
      </c>
    </row>
    <row r="8" spans="1:13" ht="23.25" x14ac:dyDescent="0.25">
      <c r="A8" s="16">
        <v>2</v>
      </c>
      <c r="B8" s="13" t="s">
        <v>18</v>
      </c>
      <c r="C8" s="21">
        <v>11</v>
      </c>
      <c r="D8" s="13" t="s">
        <v>19</v>
      </c>
      <c r="E8" s="2" t="s">
        <v>20</v>
      </c>
      <c r="F8" s="13">
        <v>11</v>
      </c>
      <c r="G8" s="13" t="s">
        <v>21</v>
      </c>
      <c r="H8" s="13" t="s">
        <v>154</v>
      </c>
      <c r="I8" s="18">
        <f>+VLOOKUP($A8,[1]Sayfa1!$A$1:$G$19,2,0)</f>
        <v>45826</v>
      </c>
      <c r="J8" s="25">
        <f>+VLOOKUP($A8,[1]Sayfa1!$A$1:$G$19,3,0)</f>
        <v>0.5</v>
      </c>
      <c r="K8" s="28" t="str">
        <f>+VLOOKUP($A8,[1]Sayfa1!$A$1:$G$19,4,0)</f>
        <v>Barış Çağlar UYANIK</v>
      </c>
      <c r="L8" s="18" t="str">
        <f>+VLOOKUP($A8,[1]Sayfa1!$A$1:$G$19,5,0)</f>
        <v>Ferdi TÜRKER</v>
      </c>
      <c r="M8" s="18" t="str">
        <f>+VLOOKUP($A8,[1]Sayfa1!$A$1:$G$19,6,0)</f>
        <v>Osman BAYDİLLİ</v>
      </c>
    </row>
    <row r="9" spans="1:13" x14ac:dyDescent="0.25">
      <c r="A9" s="11" t="s">
        <v>0</v>
      </c>
      <c r="B9" s="11"/>
      <c r="C9" s="11"/>
      <c r="D9" s="11"/>
      <c r="E9" s="11"/>
      <c r="F9" s="11" t="s">
        <v>1</v>
      </c>
      <c r="G9" s="11"/>
      <c r="H9" s="11"/>
      <c r="I9" s="11"/>
    </row>
    <row r="10" spans="1:13" ht="22.5" x14ac:dyDescent="0.25">
      <c r="A10" s="12"/>
      <c r="B10" s="12" t="s">
        <v>2</v>
      </c>
      <c r="C10" s="16" t="s">
        <v>3</v>
      </c>
      <c r="D10" s="12" t="s">
        <v>4</v>
      </c>
      <c r="E10" s="1" t="s">
        <v>5</v>
      </c>
      <c r="F10" s="12" t="s">
        <v>3</v>
      </c>
      <c r="G10" s="12" t="s">
        <v>6</v>
      </c>
      <c r="H10" s="12" t="s">
        <v>7</v>
      </c>
      <c r="I10" s="12" t="s">
        <v>8</v>
      </c>
      <c r="J10" s="24" t="s">
        <v>9</v>
      </c>
    </row>
    <row r="11" spans="1:13" x14ac:dyDescent="0.25">
      <c r="A11" s="16">
        <v>3</v>
      </c>
      <c r="B11" s="13" t="s">
        <v>22</v>
      </c>
      <c r="C11" s="21">
        <v>10</v>
      </c>
      <c r="D11" s="13" t="s">
        <v>23</v>
      </c>
      <c r="E11" s="2" t="s">
        <v>24</v>
      </c>
      <c r="F11" s="13">
        <v>9</v>
      </c>
      <c r="G11" s="13" t="s">
        <v>24</v>
      </c>
      <c r="H11" s="13" t="s">
        <v>156</v>
      </c>
      <c r="I11" s="18">
        <f>+VLOOKUP($A11,[1]Sayfa1!$A$1:$G$19,2,0)</f>
        <v>45826</v>
      </c>
      <c r="J11" s="25">
        <f>+VLOOKUP($A11,[1]Sayfa1!$A$1:$G$19,3,0)</f>
        <v>0.70833333333333337</v>
      </c>
      <c r="K11" s="28" t="str">
        <f>+VLOOKUP($A11,[1]Sayfa1!$A$1:$G$19,4,0)</f>
        <v>Emre Can ERSOY</v>
      </c>
      <c r="L11" s="18" t="str">
        <f>+VLOOKUP($A11,[1]Sayfa1!$A$1:$G$19,5,0)</f>
        <v>Furkan YAVAŞ</v>
      </c>
      <c r="M11" s="18" t="str">
        <f>+VLOOKUP($A11,[1]Sayfa1!$A$1:$G$19,6,0)</f>
        <v>Sevgi SAĞIR</v>
      </c>
    </row>
    <row r="12" spans="1:13" x14ac:dyDescent="0.25">
      <c r="A12" s="16">
        <v>3</v>
      </c>
      <c r="B12" s="13" t="s">
        <v>12</v>
      </c>
      <c r="C12" s="21">
        <v>11</v>
      </c>
      <c r="D12" s="13"/>
      <c r="E12" s="2" t="s">
        <v>13</v>
      </c>
      <c r="F12" s="13">
        <v>9</v>
      </c>
      <c r="G12" s="13" t="s">
        <v>13</v>
      </c>
      <c r="H12" s="13" t="s">
        <v>156</v>
      </c>
      <c r="I12" s="18">
        <f>+VLOOKUP($A12,[1]Sayfa1!$A$1:$G$19,2,0)</f>
        <v>45826</v>
      </c>
      <c r="J12" s="25">
        <f>+VLOOKUP($A12,[1]Sayfa1!$A$1:$G$19,3,0)</f>
        <v>0.70833333333333337</v>
      </c>
      <c r="K12" s="28" t="str">
        <f>+VLOOKUP($A12,[1]Sayfa1!$A$1:$G$19,4,0)</f>
        <v>Emre Can ERSOY</v>
      </c>
      <c r="L12" s="18" t="str">
        <f>+VLOOKUP($A12,[1]Sayfa1!$A$1:$G$19,5,0)</f>
        <v>Furkan YAVAŞ</v>
      </c>
      <c r="M12" s="18" t="str">
        <f>+VLOOKUP($A12,[1]Sayfa1!$A$1:$G$19,6,0)</f>
        <v>Sevgi SAĞIR</v>
      </c>
    </row>
    <row r="13" spans="1:13" x14ac:dyDescent="0.25">
      <c r="A13" s="16">
        <v>3</v>
      </c>
      <c r="B13" s="13" t="s">
        <v>25</v>
      </c>
      <c r="C13" s="21">
        <v>11</v>
      </c>
      <c r="D13" s="13" t="s">
        <v>26</v>
      </c>
      <c r="E13" s="2" t="s">
        <v>24</v>
      </c>
      <c r="F13" s="13">
        <v>9</v>
      </c>
      <c r="G13" s="13" t="s">
        <v>24</v>
      </c>
      <c r="H13" s="13" t="s">
        <v>156</v>
      </c>
      <c r="I13" s="18">
        <f>+VLOOKUP($A13,[1]Sayfa1!$A$1:$G$19,2,0)</f>
        <v>45826</v>
      </c>
      <c r="J13" s="25">
        <f>+VLOOKUP($A13,[1]Sayfa1!$A$1:$G$19,3,0)</f>
        <v>0.70833333333333337</v>
      </c>
      <c r="K13" s="28" t="str">
        <f>+VLOOKUP($A13,[1]Sayfa1!$A$1:$G$19,4,0)</f>
        <v>Emre Can ERSOY</v>
      </c>
      <c r="L13" s="18" t="str">
        <f>+VLOOKUP($A13,[1]Sayfa1!$A$1:$G$19,5,0)</f>
        <v>Furkan YAVAŞ</v>
      </c>
      <c r="M13" s="18" t="str">
        <f>+VLOOKUP($A13,[1]Sayfa1!$A$1:$G$19,6,0)</f>
        <v>Sevgi SAĞIR</v>
      </c>
    </row>
    <row r="14" spans="1:13" x14ac:dyDescent="0.25">
      <c r="A14" s="16">
        <v>3</v>
      </c>
      <c r="B14" s="13" t="s">
        <v>27</v>
      </c>
      <c r="C14" s="21">
        <v>11</v>
      </c>
      <c r="D14" s="13" t="s">
        <v>28</v>
      </c>
      <c r="E14" s="2" t="s">
        <v>29</v>
      </c>
      <c r="F14" s="13">
        <v>9</v>
      </c>
      <c r="G14" s="13" t="s">
        <v>29</v>
      </c>
      <c r="H14" s="13" t="s">
        <v>156</v>
      </c>
      <c r="I14" s="18">
        <f>+VLOOKUP($A14,[1]Sayfa1!$A$1:$G$19,2,0)</f>
        <v>45826</v>
      </c>
      <c r="J14" s="25">
        <f>+VLOOKUP($A14,[1]Sayfa1!$A$1:$G$19,3,0)</f>
        <v>0.70833333333333337</v>
      </c>
      <c r="K14" s="28" t="str">
        <f>+VLOOKUP($A14,[1]Sayfa1!$A$1:$G$19,4,0)</f>
        <v>Emre Can ERSOY</v>
      </c>
      <c r="L14" s="18" t="str">
        <f>+VLOOKUP($A14,[1]Sayfa1!$A$1:$G$19,5,0)</f>
        <v>Furkan YAVAŞ</v>
      </c>
      <c r="M14" s="18" t="str">
        <f>+VLOOKUP($A14,[1]Sayfa1!$A$1:$G$19,6,0)</f>
        <v>Sevgi SAĞIR</v>
      </c>
    </row>
    <row r="15" spans="1:13" x14ac:dyDescent="0.25">
      <c r="A15" s="16">
        <v>3</v>
      </c>
      <c r="B15" s="13" t="s">
        <v>30</v>
      </c>
      <c r="C15" s="21">
        <v>10</v>
      </c>
      <c r="D15" s="13" t="s">
        <v>23</v>
      </c>
      <c r="E15" s="2" t="s">
        <v>24</v>
      </c>
      <c r="F15" s="13">
        <v>9</v>
      </c>
      <c r="G15" s="13" t="s">
        <v>29</v>
      </c>
      <c r="H15" s="13" t="s">
        <v>156</v>
      </c>
      <c r="I15" s="18">
        <f>+VLOOKUP($A15,[1]Sayfa1!$A$1:$G$19,2,0)</f>
        <v>45826</v>
      </c>
      <c r="J15" s="25">
        <f>+VLOOKUP($A15,[1]Sayfa1!$A$1:$G$19,3,0)</f>
        <v>0.70833333333333337</v>
      </c>
      <c r="K15" s="28" t="str">
        <f>+VLOOKUP($A15,[1]Sayfa1!$A$1:$G$19,4,0)</f>
        <v>Emre Can ERSOY</v>
      </c>
      <c r="L15" s="18" t="str">
        <f>+VLOOKUP($A15,[1]Sayfa1!$A$1:$G$19,5,0)</f>
        <v>Furkan YAVAŞ</v>
      </c>
      <c r="M15" s="18" t="str">
        <f>+VLOOKUP($A15,[1]Sayfa1!$A$1:$G$19,6,0)</f>
        <v>Sevgi SAĞIR</v>
      </c>
    </row>
    <row r="16" spans="1:13" x14ac:dyDescent="0.25">
      <c r="A16" s="16">
        <v>3</v>
      </c>
      <c r="B16" s="13" t="s">
        <v>31</v>
      </c>
      <c r="C16" s="21">
        <v>11</v>
      </c>
      <c r="D16" s="13" t="s">
        <v>28</v>
      </c>
      <c r="E16" s="2" t="s">
        <v>29</v>
      </c>
      <c r="F16" s="13">
        <v>9</v>
      </c>
      <c r="G16" s="13" t="s">
        <v>29</v>
      </c>
      <c r="H16" s="13" t="s">
        <v>156</v>
      </c>
      <c r="I16" s="18">
        <f>+VLOOKUP($A16,[1]Sayfa1!$A$1:$G$19,2,0)</f>
        <v>45826</v>
      </c>
      <c r="J16" s="25">
        <f>+VLOOKUP($A16,[1]Sayfa1!$A$1:$G$19,3,0)</f>
        <v>0.70833333333333337</v>
      </c>
      <c r="K16" s="28" t="str">
        <f>+VLOOKUP($A16,[1]Sayfa1!$A$1:$G$19,4,0)</f>
        <v>Emre Can ERSOY</v>
      </c>
      <c r="L16" s="18" t="str">
        <f>+VLOOKUP($A16,[1]Sayfa1!$A$1:$G$19,5,0)</f>
        <v>Furkan YAVAŞ</v>
      </c>
      <c r="M16" s="18" t="str">
        <f>+VLOOKUP($A16,[1]Sayfa1!$A$1:$G$19,6,0)</f>
        <v>Sevgi SAĞIR</v>
      </c>
    </row>
    <row r="17" spans="1:13" x14ac:dyDescent="0.25">
      <c r="A17" s="16">
        <v>3</v>
      </c>
      <c r="B17" s="13" t="s">
        <v>32</v>
      </c>
      <c r="C17" s="21">
        <v>11</v>
      </c>
      <c r="D17" s="13" t="s">
        <v>33</v>
      </c>
      <c r="E17" s="2" t="s">
        <v>34</v>
      </c>
      <c r="F17" s="13">
        <v>9</v>
      </c>
      <c r="G17" s="13" t="s">
        <v>34</v>
      </c>
      <c r="H17" s="13" t="s">
        <v>156</v>
      </c>
      <c r="I17" s="18">
        <f>+VLOOKUP($A17,[1]Sayfa1!$A$1:$G$19,2,0)</f>
        <v>45826</v>
      </c>
      <c r="J17" s="25">
        <f>+VLOOKUP($A17,[1]Sayfa1!$A$1:$G$19,3,0)</f>
        <v>0.70833333333333337</v>
      </c>
      <c r="K17" s="28" t="str">
        <f>+VLOOKUP($A17,[1]Sayfa1!$A$1:$G$19,4,0)</f>
        <v>Emre Can ERSOY</v>
      </c>
      <c r="L17" s="18" t="str">
        <f>+VLOOKUP($A17,[1]Sayfa1!$A$1:$G$19,5,0)</f>
        <v>Furkan YAVAŞ</v>
      </c>
      <c r="M17" s="18" t="str">
        <f>+VLOOKUP($A17,[1]Sayfa1!$A$1:$G$19,6,0)</f>
        <v>Sevgi SAĞIR</v>
      </c>
    </row>
    <row r="18" spans="1:13" x14ac:dyDescent="0.25">
      <c r="A18" s="16">
        <v>3</v>
      </c>
      <c r="B18" s="13" t="s">
        <v>35</v>
      </c>
      <c r="C18" s="21">
        <v>11</v>
      </c>
      <c r="D18" s="13" t="s">
        <v>28</v>
      </c>
      <c r="E18" s="2" t="s">
        <v>29</v>
      </c>
      <c r="F18" s="13">
        <v>9</v>
      </c>
      <c r="G18" s="13" t="s">
        <v>29</v>
      </c>
      <c r="H18" s="13" t="s">
        <v>156</v>
      </c>
      <c r="I18" s="18">
        <f>+VLOOKUP($A18,[1]Sayfa1!$A$1:$G$19,2,0)</f>
        <v>45826</v>
      </c>
      <c r="J18" s="25">
        <f>+VLOOKUP($A18,[1]Sayfa1!$A$1:$G$19,3,0)</f>
        <v>0.70833333333333337</v>
      </c>
      <c r="K18" s="28" t="str">
        <f>+VLOOKUP($A18,[1]Sayfa1!$A$1:$G$19,4,0)</f>
        <v>Emre Can ERSOY</v>
      </c>
      <c r="L18" s="18" t="str">
        <f>+VLOOKUP($A18,[1]Sayfa1!$A$1:$G$19,5,0)</f>
        <v>Furkan YAVAŞ</v>
      </c>
      <c r="M18" s="18" t="str">
        <f>+VLOOKUP($A18,[1]Sayfa1!$A$1:$G$19,6,0)</f>
        <v>Sevgi SAĞIR</v>
      </c>
    </row>
    <row r="19" spans="1:13" x14ac:dyDescent="0.25">
      <c r="A19" s="16">
        <v>3</v>
      </c>
      <c r="B19" s="13" t="s">
        <v>36</v>
      </c>
      <c r="C19" s="21">
        <v>11</v>
      </c>
      <c r="D19" s="13" t="s">
        <v>26</v>
      </c>
      <c r="E19" s="2" t="s">
        <v>24</v>
      </c>
      <c r="F19" s="13">
        <v>9</v>
      </c>
      <c r="G19" s="13" t="s">
        <v>24</v>
      </c>
      <c r="H19" s="13" t="s">
        <v>156</v>
      </c>
      <c r="I19" s="18">
        <f>+VLOOKUP($A19,[1]Sayfa1!$A$1:$G$19,2,0)</f>
        <v>45826</v>
      </c>
      <c r="J19" s="25">
        <f>+VLOOKUP($A19,[1]Sayfa1!$A$1:$G$19,3,0)</f>
        <v>0.70833333333333337</v>
      </c>
      <c r="K19" s="28" t="str">
        <f>+VLOOKUP($A19,[1]Sayfa1!$A$1:$G$19,4,0)</f>
        <v>Emre Can ERSOY</v>
      </c>
      <c r="L19" s="18" t="str">
        <f>+VLOOKUP($A19,[1]Sayfa1!$A$1:$G$19,5,0)</f>
        <v>Furkan YAVAŞ</v>
      </c>
      <c r="M19" s="18" t="str">
        <f>+VLOOKUP($A19,[1]Sayfa1!$A$1:$G$19,6,0)</f>
        <v>Sevgi SAĞIR</v>
      </c>
    </row>
    <row r="20" spans="1:13" x14ac:dyDescent="0.25">
      <c r="A20" s="16">
        <v>3</v>
      </c>
      <c r="B20" s="13" t="s">
        <v>37</v>
      </c>
      <c r="C20" s="21">
        <v>10</v>
      </c>
      <c r="D20" s="13" t="s">
        <v>23</v>
      </c>
      <c r="E20" s="2" t="s">
        <v>29</v>
      </c>
      <c r="F20" s="13">
        <v>9</v>
      </c>
      <c r="G20" s="13" t="s">
        <v>29</v>
      </c>
      <c r="H20" s="13" t="s">
        <v>156</v>
      </c>
      <c r="I20" s="18">
        <f>+VLOOKUP($A20,[1]Sayfa1!$A$1:$G$19,2,0)</f>
        <v>45826</v>
      </c>
      <c r="J20" s="25">
        <f>+VLOOKUP($A20,[1]Sayfa1!$A$1:$G$19,3,0)</f>
        <v>0.70833333333333337</v>
      </c>
      <c r="K20" s="28" t="str">
        <f>+VLOOKUP($A20,[1]Sayfa1!$A$1:$G$19,4,0)</f>
        <v>Emre Can ERSOY</v>
      </c>
      <c r="L20" s="18" t="str">
        <f>+VLOOKUP($A20,[1]Sayfa1!$A$1:$G$19,5,0)</f>
        <v>Furkan YAVAŞ</v>
      </c>
      <c r="M20" s="18" t="str">
        <f>+VLOOKUP($A20,[1]Sayfa1!$A$1:$G$19,6,0)</f>
        <v>Sevgi SAĞIR</v>
      </c>
    </row>
    <row r="21" spans="1:13" x14ac:dyDescent="0.25">
      <c r="A21" s="16">
        <v>3</v>
      </c>
      <c r="B21" s="13" t="s">
        <v>38</v>
      </c>
      <c r="C21" s="21">
        <v>11</v>
      </c>
      <c r="D21" s="13" t="s">
        <v>28</v>
      </c>
      <c r="E21" s="2" t="s">
        <v>29</v>
      </c>
      <c r="F21" s="13">
        <v>9</v>
      </c>
      <c r="G21" s="13" t="s">
        <v>29</v>
      </c>
      <c r="H21" s="13" t="s">
        <v>156</v>
      </c>
      <c r="I21" s="18">
        <f>+VLOOKUP($A21,[1]Sayfa1!$A$1:$G$19,2,0)</f>
        <v>45826</v>
      </c>
      <c r="J21" s="25">
        <f>+VLOOKUP($A21,[1]Sayfa1!$A$1:$G$19,3,0)</f>
        <v>0.70833333333333337</v>
      </c>
      <c r="K21" s="28" t="str">
        <f>+VLOOKUP($A21,[1]Sayfa1!$A$1:$G$19,4,0)</f>
        <v>Emre Can ERSOY</v>
      </c>
      <c r="L21" s="18" t="str">
        <f>+VLOOKUP($A21,[1]Sayfa1!$A$1:$G$19,5,0)</f>
        <v>Furkan YAVAŞ</v>
      </c>
      <c r="M21" s="18" t="str">
        <f>+VLOOKUP($A21,[1]Sayfa1!$A$1:$G$19,6,0)</f>
        <v>Sevgi SAĞIR</v>
      </c>
    </row>
    <row r="22" spans="1:13" x14ac:dyDescent="0.25">
      <c r="A22" s="11" t="s">
        <v>0</v>
      </c>
      <c r="B22" s="11"/>
      <c r="C22" s="11"/>
      <c r="D22" s="11"/>
      <c r="E22" s="11"/>
      <c r="F22" s="11" t="s">
        <v>1</v>
      </c>
      <c r="G22" s="11"/>
      <c r="H22" s="11"/>
      <c r="I22" s="11"/>
    </row>
    <row r="23" spans="1:13" ht="22.5" x14ac:dyDescent="0.25">
      <c r="A23" s="12"/>
      <c r="B23" s="12" t="s">
        <v>2</v>
      </c>
      <c r="C23" s="16" t="s">
        <v>3</v>
      </c>
      <c r="D23" s="12" t="s">
        <v>4</v>
      </c>
      <c r="E23" s="1" t="s">
        <v>5</v>
      </c>
      <c r="F23" s="12" t="s">
        <v>3</v>
      </c>
      <c r="G23" s="12" t="s">
        <v>6</v>
      </c>
      <c r="H23" s="12" t="s">
        <v>7</v>
      </c>
      <c r="I23" s="12" t="s">
        <v>8</v>
      </c>
      <c r="J23" s="24" t="s">
        <v>9</v>
      </c>
    </row>
    <row r="24" spans="1:13" x14ac:dyDescent="0.25">
      <c r="A24" s="16">
        <v>4</v>
      </c>
      <c r="B24" s="13" t="s">
        <v>39</v>
      </c>
      <c r="C24" s="21">
        <v>10</v>
      </c>
      <c r="D24" s="13" t="s">
        <v>23</v>
      </c>
      <c r="E24" s="2" t="s">
        <v>29</v>
      </c>
      <c r="F24" s="13">
        <v>9</v>
      </c>
      <c r="G24" s="13" t="s">
        <v>29</v>
      </c>
      <c r="H24" s="13" t="s">
        <v>155</v>
      </c>
      <c r="I24" s="18">
        <f>+VLOOKUP($A24,[1]Sayfa1!$A$1:$G$19,2,0)</f>
        <v>45827</v>
      </c>
      <c r="J24" s="25">
        <f>+VLOOKUP($A24,[1]Sayfa1!$A$1:$G$19,3,0)</f>
        <v>0.70833333333333337</v>
      </c>
      <c r="K24" s="28" t="str">
        <f>+VLOOKUP($A24,[1]Sayfa1!$A$1:$G$19,4,0)</f>
        <v>Asile ABAY</v>
      </c>
      <c r="L24" s="18" t="str">
        <f>+VLOOKUP($A24,[1]Sayfa1!$A$1:$G$19,5,0)</f>
        <v>Salih KAVUŞKAN</v>
      </c>
      <c r="M24" s="18" t="str">
        <f>+VLOOKUP($A24,[1]Sayfa1!$A$1:$G$19,6,0)</f>
        <v>Furkan SARI</v>
      </c>
    </row>
    <row r="25" spans="1:13" x14ac:dyDescent="0.25">
      <c r="A25" s="16">
        <v>4</v>
      </c>
      <c r="B25" s="13" t="s">
        <v>40</v>
      </c>
      <c r="C25" s="21">
        <v>10</v>
      </c>
      <c r="D25" s="13" t="s">
        <v>23</v>
      </c>
      <c r="E25" s="2" t="s">
        <v>29</v>
      </c>
      <c r="F25" s="13">
        <v>9</v>
      </c>
      <c r="G25" s="13" t="s">
        <v>29</v>
      </c>
      <c r="H25" s="13" t="s">
        <v>155</v>
      </c>
      <c r="I25" s="18">
        <f>+VLOOKUP($A25,[1]Sayfa1!$A$1:$G$19,2,0)</f>
        <v>45827</v>
      </c>
      <c r="J25" s="25">
        <f>+VLOOKUP($A25,[1]Sayfa1!$A$1:$G$19,3,0)</f>
        <v>0.70833333333333337</v>
      </c>
      <c r="K25" s="28" t="str">
        <f>+VLOOKUP($A25,[1]Sayfa1!$A$1:$G$19,4,0)</f>
        <v>Asile ABAY</v>
      </c>
      <c r="L25" s="18" t="str">
        <f>+VLOOKUP($A25,[1]Sayfa1!$A$1:$G$19,5,0)</f>
        <v>Salih KAVUŞKAN</v>
      </c>
      <c r="M25" s="18" t="str">
        <f>+VLOOKUP($A25,[1]Sayfa1!$A$1:$G$19,6,0)</f>
        <v>Furkan SARI</v>
      </c>
    </row>
    <row r="26" spans="1:13" ht="23.25" x14ac:dyDescent="0.25">
      <c r="A26" s="16">
        <v>4</v>
      </c>
      <c r="B26" s="13" t="s">
        <v>41</v>
      </c>
      <c r="C26" s="21">
        <v>10</v>
      </c>
      <c r="D26" s="13" t="s">
        <v>42</v>
      </c>
      <c r="E26" s="2" t="s">
        <v>152</v>
      </c>
      <c r="F26" s="13">
        <v>9</v>
      </c>
      <c r="G26" s="13" t="s">
        <v>152</v>
      </c>
      <c r="H26" s="13" t="s">
        <v>155</v>
      </c>
      <c r="I26" s="18">
        <f>+VLOOKUP($A26,[1]Sayfa1!$A$1:$G$19,2,0)</f>
        <v>45827</v>
      </c>
      <c r="J26" s="25">
        <f>+VLOOKUP($A26,[1]Sayfa1!$A$1:$G$19,3,0)</f>
        <v>0.70833333333333337</v>
      </c>
      <c r="K26" s="28" t="str">
        <f>+VLOOKUP($A26,[1]Sayfa1!$A$1:$G$19,4,0)</f>
        <v>Asile ABAY</v>
      </c>
      <c r="L26" s="18" t="str">
        <f>+VLOOKUP($A26,[1]Sayfa1!$A$1:$G$19,5,0)</f>
        <v>Salih KAVUŞKAN</v>
      </c>
      <c r="M26" s="18" t="str">
        <f>+VLOOKUP($A26,[1]Sayfa1!$A$1:$G$19,6,0)</f>
        <v>Furkan SARI</v>
      </c>
    </row>
    <row r="27" spans="1:13" x14ac:dyDescent="0.25">
      <c r="A27" s="16">
        <v>4</v>
      </c>
      <c r="B27" s="13" t="s">
        <v>43</v>
      </c>
      <c r="C27" s="21">
        <v>10</v>
      </c>
      <c r="D27" s="13" t="s">
        <v>23</v>
      </c>
      <c r="E27" s="2" t="s">
        <v>29</v>
      </c>
      <c r="F27" s="13">
        <v>9</v>
      </c>
      <c r="G27" s="13" t="s">
        <v>29</v>
      </c>
      <c r="H27" s="13" t="s">
        <v>155</v>
      </c>
      <c r="I27" s="18">
        <f>+VLOOKUP($A27,[1]Sayfa1!$A$1:$G$19,2,0)</f>
        <v>45827</v>
      </c>
      <c r="J27" s="25">
        <f>+VLOOKUP($A27,[1]Sayfa1!$A$1:$G$19,3,0)</f>
        <v>0.70833333333333337</v>
      </c>
      <c r="K27" s="28" t="str">
        <f>+VLOOKUP($A27,[1]Sayfa1!$A$1:$G$19,4,0)</f>
        <v>Asile ABAY</v>
      </c>
      <c r="L27" s="18" t="str">
        <f>+VLOOKUP($A27,[1]Sayfa1!$A$1:$G$19,5,0)</f>
        <v>Salih KAVUŞKAN</v>
      </c>
      <c r="M27" s="18" t="str">
        <f>+VLOOKUP($A27,[1]Sayfa1!$A$1:$G$19,6,0)</f>
        <v>Furkan SARI</v>
      </c>
    </row>
    <row r="28" spans="1:13" ht="23.25" x14ac:dyDescent="0.25">
      <c r="A28" s="16">
        <v>4</v>
      </c>
      <c r="B28" s="13" t="s">
        <v>44</v>
      </c>
      <c r="C28" s="21">
        <v>11</v>
      </c>
      <c r="D28" s="13" t="s">
        <v>45</v>
      </c>
      <c r="E28" s="2" t="s">
        <v>17</v>
      </c>
      <c r="F28" s="13">
        <v>9</v>
      </c>
      <c r="G28" s="13" t="s">
        <v>17</v>
      </c>
      <c r="H28" s="13" t="s">
        <v>155</v>
      </c>
      <c r="I28" s="18">
        <f>+VLOOKUP($A28,[1]Sayfa1!$A$1:$G$19,2,0)</f>
        <v>45827</v>
      </c>
      <c r="J28" s="25">
        <f>+VLOOKUP($A28,[1]Sayfa1!$A$1:$G$19,3,0)</f>
        <v>0.70833333333333337</v>
      </c>
      <c r="K28" s="28" t="str">
        <f>+VLOOKUP($A28,[1]Sayfa1!$A$1:$G$19,4,0)</f>
        <v>Asile ABAY</v>
      </c>
      <c r="L28" s="18" t="str">
        <f>+VLOOKUP($A28,[1]Sayfa1!$A$1:$G$19,5,0)</f>
        <v>Salih KAVUŞKAN</v>
      </c>
      <c r="M28" s="18" t="str">
        <f>+VLOOKUP($A28,[1]Sayfa1!$A$1:$G$19,6,0)</f>
        <v>Furkan SARI</v>
      </c>
    </row>
    <row r="29" spans="1:13" x14ac:dyDescent="0.25">
      <c r="A29" s="16">
        <v>4</v>
      </c>
      <c r="B29" s="13" t="s">
        <v>46</v>
      </c>
      <c r="C29" s="21">
        <v>10</v>
      </c>
      <c r="D29" s="13" t="s">
        <v>47</v>
      </c>
      <c r="E29" s="2" t="s">
        <v>15</v>
      </c>
      <c r="F29" s="13">
        <v>9</v>
      </c>
      <c r="G29" s="13" t="s">
        <v>15</v>
      </c>
      <c r="H29" s="13" t="s">
        <v>155</v>
      </c>
      <c r="I29" s="18">
        <f>+VLOOKUP($A29,[1]Sayfa1!$A$1:$G$19,2,0)</f>
        <v>45827</v>
      </c>
      <c r="J29" s="25">
        <f>+VLOOKUP($A29,[1]Sayfa1!$A$1:$G$19,3,0)</f>
        <v>0.70833333333333337</v>
      </c>
      <c r="K29" s="28" t="str">
        <f>+VLOOKUP($A29,[1]Sayfa1!$A$1:$G$19,4,0)</f>
        <v>Asile ABAY</v>
      </c>
      <c r="L29" s="18" t="str">
        <f>+VLOOKUP($A29,[1]Sayfa1!$A$1:$G$19,5,0)</f>
        <v>Salih KAVUŞKAN</v>
      </c>
      <c r="M29" s="18" t="str">
        <f>+VLOOKUP($A29,[1]Sayfa1!$A$1:$G$19,6,0)</f>
        <v>Furkan SARI</v>
      </c>
    </row>
    <row r="30" spans="1:13" x14ac:dyDescent="0.25">
      <c r="A30" s="16">
        <v>4</v>
      </c>
      <c r="B30" s="13" t="s">
        <v>48</v>
      </c>
      <c r="C30" s="21">
        <v>11</v>
      </c>
      <c r="D30" s="13"/>
      <c r="E30" s="2" t="s">
        <v>15</v>
      </c>
      <c r="F30" s="13">
        <v>9</v>
      </c>
      <c r="G30" s="13" t="s">
        <v>15</v>
      </c>
      <c r="H30" s="13" t="s">
        <v>155</v>
      </c>
      <c r="I30" s="18">
        <f>+VLOOKUP($A30,[1]Sayfa1!$A$1:$G$19,2,0)</f>
        <v>45827</v>
      </c>
      <c r="J30" s="25">
        <f>+VLOOKUP($A30,[1]Sayfa1!$A$1:$G$19,3,0)</f>
        <v>0.70833333333333337</v>
      </c>
      <c r="K30" s="28" t="str">
        <f>+VLOOKUP($A30,[1]Sayfa1!$A$1:$G$19,4,0)</f>
        <v>Asile ABAY</v>
      </c>
      <c r="L30" s="18" t="str">
        <f>+VLOOKUP($A30,[1]Sayfa1!$A$1:$G$19,5,0)</f>
        <v>Salih KAVUŞKAN</v>
      </c>
      <c r="M30" s="18" t="str">
        <f>+VLOOKUP($A30,[1]Sayfa1!$A$1:$G$19,6,0)</f>
        <v>Furkan SARI</v>
      </c>
    </row>
    <row r="31" spans="1:13" x14ac:dyDescent="0.25">
      <c r="A31" s="16">
        <v>4</v>
      </c>
      <c r="B31" s="13" t="s">
        <v>14</v>
      </c>
      <c r="C31" s="21">
        <v>12</v>
      </c>
      <c r="D31" s="13"/>
      <c r="E31" s="2" t="s">
        <v>15</v>
      </c>
      <c r="F31" s="13">
        <v>9</v>
      </c>
      <c r="G31" s="13" t="s">
        <v>15</v>
      </c>
      <c r="H31" s="13" t="s">
        <v>155</v>
      </c>
      <c r="I31" s="18">
        <f>+VLOOKUP($A31,[1]Sayfa1!$A$1:$G$19,2,0)</f>
        <v>45827</v>
      </c>
      <c r="J31" s="25">
        <f>+VLOOKUP($A31,[1]Sayfa1!$A$1:$G$19,3,0)</f>
        <v>0.70833333333333337</v>
      </c>
      <c r="K31" s="28" t="str">
        <f>+VLOOKUP($A31,[1]Sayfa1!$A$1:$G$19,4,0)</f>
        <v>Asile ABAY</v>
      </c>
      <c r="L31" s="18" t="str">
        <f>+VLOOKUP($A31,[1]Sayfa1!$A$1:$G$19,5,0)</f>
        <v>Salih KAVUŞKAN</v>
      </c>
      <c r="M31" s="18" t="str">
        <f>+VLOOKUP($A31,[1]Sayfa1!$A$1:$G$19,6,0)</f>
        <v>Furkan SARI</v>
      </c>
    </row>
    <row r="32" spans="1:13" x14ac:dyDescent="0.25">
      <c r="A32" s="16">
        <v>4</v>
      </c>
      <c r="B32" s="13" t="s">
        <v>49</v>
      </c>
      <c r="C32" s="21">
        <v>10</v>
      </c>
      <c r="D32" s="13" t="s">
        <v>23</v>
      </c>
      <c r="E32" s="2" t="s">
        <v>29</v>
      </c>
      <c r="F32" s="13">
        <v>9</v>
      </c>
      <c r="G32" s="13" t="s">
        <v>29</v>
      </c>
      <c r="H32" s="13" t="s">
        <v>155</v>
      </c>
      <c r="I32" s="18">
        <f>+VLOOKUP($A32,[1]Sayfa1!$A$1:$G$19,2,0)</f>
        <v>45827</v>
      </c>
      <c r="J32" s="25">
        <f>+VLOOKUP($A32,[1]Sayfa1!$A$1:$G$19,3,0)</f>
        <v>0.70833333333333337</v>
      </c>
      <c r="K32" s="28" t="str">
        <f>+VLOOKUP($A32,[1]Sayfa1!$A$1:$G$19,4,0)</f>
        <v>Asile ABAY</v>
      </c>
      <c r="L32" s="18" t="str">
        <f>+VLOOKUP($A32,[1]Sayfa1!$A$1:$G$19,5,0)</f>
        <v>Salih KAVUŞKAN</v>
      </c>
      <c r="M32" s="18" t="str">
        <f>+VLOOKUP($A32,[1]Sayfa1!$A$1:$G$19,6,0)</f>
        <v>Furkan SARI</v>
      </c>
    </row>
    <row r="33" spans="1:13" ht="23.25" x14ac:dyDescent="0.25">
      <c r="A33" s="16">
        <v>4</v>
      </c>
      <c r="B33" s="13" t="s">
        <v>50</v>
      </c>
      <c r="C33" s="21">
        <v>11</v>
      </c>
      <c r="D33" s="13" t="s">
        <v>45</v>
      </c>
      <c r="E33" s="2" t="s">
        <v>17</v>
      </c>
      <c r="F33" s="13">
        <v>9</v>
      </c>
      <c r="G33" s="13" t="s">
        <v>17</v>
      </c>
      <c r="H33" s="13" t="s">
        <v>155</v>
      </c>
      <c r="I33" s="18">
        <f>+VLOOKUP($A33,[1]Sayfa1!$A$1:$G$19,2,0)</f>
        <v>45827</v>
      </c>
      <c r="J33" s="25">
        <f>+VLOOKUP($A33,[1]Sayfa1!$A$1:$G$19,3,0)</f>
        <v>0.70833333333333337</v>
      </c>
      <c r="K33" s="28" t="str">
        <f>+VLOOKUP($A33,[1]Sayfa1!$A$1:$G$19,4,0)</f>
        <v>Asile ABAY</v>
      </c>
      <c r="L33" s="18" t="str">
        <f>+VLOOKUP($A33,[1]Sayfa1!$A$1:$G$19,5,0)</f>
        <v>Salih KAVUŞKAN</v>
      </c>
      <c r="M33" s="18" t="str">
        <f>+VLOOKUP($A33,[1]Sayfa1!$A$1:$G$19,6,0)</f>
        <v>Furkan SARI</v>
      </c>
    </row>
    <row r="34" spans="1:13" x14ac:dyDescent="0.25">
      <c r="A34" s="16">
        <v>4</v>
      </c>
      <c r="B34" s="13" t="s">
        <v>51</v>
      </c>
      <c r="C34" s="21">
        <v>10</v>
      </c>
      <c r="D34" s="13" t="s">
        <v>23</v>
      </c>
      <c r="E34" s="2" t="s">
        <v>29</v>
      </c>
      <c r="F34" s="13">
        <v>9</v>
      </c>
      <c r="G34" s="13" t="s">
        <v>29</v>
      </c>
      <c r="H34" s="13" t="s">
        <v>155</v>
      </c>
      <c r="I34" s="18">
        <f>+VLOOKUP($A34,[1]Sayfa1!$A$1:$G$19,2,0)</f>
        <v>45827</v>
      </c>
      <c r="J34" s="25">
        <f>+VLOOKUP($A34,[1]Sayfa1!$A$1:$G$19,3,0)</f>
        <v>0.70833333333333337</v>
      </c>
      <c r="K34" s="28" t="str">
        <f>+VLOOKUP($A34,[1]Sayfa1!$A$1:$G$19,4,0)</f>
        <v>Asile ABAY</v>
      </c>
      <c r="L34" s="18" t="str">
        <f>+VLOOKUP($A34,[1]Sayfa1!$A$1:$G$19,5,0)</f>
        <v>Salih KAVUŞKAN</v>
      </c>
      <c r="M34" s="18" t="str">
        <f>+VLOOKUP($A34,[1]Sayfa1!$A$1:$G$19,6,0)</f>
        <v>Furkan SARI</v>
      </c>
    </row>
    <row r="35" spans="1:13" x14ac:dyDescent="0.25">
      <c r="A35" s="16">
        <v>4</v>
      </c>
      <c r="B35" s="13" t="s">
        <v>52</v>
      </c>
      <c r="C35" s="21">
        <v>10</v>
      </c>
      <c r="D35" s="13" t="s">
        <v>47</v>
      </c>
      <c r="E35" s="2" t="s">
        <v>15</v>
      </c>
      <c r="F35" s="13">
        <v>9</v>
      </c>
      <c r="G35" s="13" t="s">
        <v>53</v>
      </c>
      <c r="H35" s="13" t="s">
        <v>155</v>
      </c>
      <c r="I35" s="18">
        <f>+VLOOKUP($A35,[1]Sayfa1!$A$1:$G$19,2,0)</f>
        <v>45827</v>
      </c>
      <c r="J35" s="25">
        <f>+VLOOKUP($A35,[1]Sayfa1!$A$1:$G$19,3,0)</f>
        <v>0.70833333333333337</v>
      </c>
      <c r="K35" s="28" t="str">
        <f>+VLOOKUP($A35,[1]Sayfa1!$A$1:$G$19,4,0)</f>
        <v>Asile ABAY</v>
      </c>
      <c r="L35" s="18" t="str">
        <f>+VLOOKUP($A35,[1]Sayfa1!$A$1:$G$19,5,0)</f>
        <v>Salih KAVUŞKAN</v>
      </c>
      <c r="M35" s="18" t="str">
        <f>+VLOOKUP($A35,[1]Sayfa1!$A$1:$G$19,6,0)</f>
        <v>Furkan SARI</v>
      </c>
    </row>
    <row r="36" spans="1:13" x14ac:dyDescent="0.25">
      <c r="A36" s="16">
        <v>4</v>
      </c>
      <c r="B36" s="13" t="s">
        <v>54</v>
      </c>
      <c r="C36" s="21">
        <v>10</v>
      </c>
      <c r="D36" s="13" t="s">
        <v>23</v>
      </c>
      <c r="E36" s="2" t="s">
        <v>29</v>
      </c>
      <c r="F36" s="13">
        <v>9</v>
      </c>
      <c r="G36" s="13" t="s">
        <v>29</v>
      </c>
      <c r="H36" s="13" t="s">
        <v>155</v>
      </c>
      <c r="I36" s="18">
        <f>+VLOOKUP($A36,[1]Sayfa1!$A$1:$G$19,2,0)</f>
        <v>45827</v>
      </c>
      <c r="J36" s="25">
        <f>+VLOOKUP($A36,[1]Sayfa1!$A$1:$G$19,3,0)</f>
        <v>0.70833333333333337</v>
      </c>
      <c r="K36" s="28" t="str">
        <f>+VLOOKUP($A36,[1]Sayfa1!$A$1:$G$19,4,0)</f>
        <v>Asile ABAY</v>
      </c>
      <c r="L36" s="18" t="str">
        <f>+VLOOKUP($A36,[1]Sayfa1!$A$1:$G$19,5,0)</f>
        <v>Salih KAVUŞKAN</v>
      </c>
      <c r="M36" s="18" t="str">
        <f>+VLOOKUP($A36,[1]Sayfa1!$A$1:$G$19,6,0)</f>
        <v>Furkan SARI</v>
      </c>
    </row>
    <row r="37" spans="1:13" x14ac:dyDescent="0.25">
      <c r="A37" s="16">
        <v>4</v>
      </c>
      <c r="B37" s="13" t="s">
        <v>35</v>
      </c>
      <c r="C37" s="21">
        <v>11</v>
      </c>
      <c r="D37" s="13" t="s">
        <v>28</v>
      </c>
      <c r="E37" s="2" t="s">
        <v>29</v>
      </c>
      <c r="F37" s="13">
        <v>9</v>
      </c>
      <c r="G37" s="13" t="s">
        <v>29</v>
      </c>
      <c r="H37" s="13" t="s">
        <v>155</v>
      </c>
      <c r="I37" s="18">
        <f>+VLOOKUP($A37,[1]Sayfa1!$A$1:$G$19,2,0)</f>
        <v>45827</v>
      </c>
      <c r="J37" s="25">
        <f>+VLOOKUP($A37,[1]Sayfa1!$A$1:$G$19,3,0)</f>
        <v>0.70833333333333337</v>
      </c>
      <c r="K37" s="28" t="str">
        <f>+VLOOKUP($A37,[1]Sayfa1!$A$1:$G$19,4,0)</f>
        <v>Asile ABAY</v>
      </c>
      <c r="L37" s="18" t="str">
        <f>+VLOOKUP($A37,[1]Sayfa1!$A$1:$G$19,5,0)</f>
        <v>Salih KAVUŞKAN</v>
      </c>
      <c r="M37" s="18" t="str">
        <f>+VLOOKUP($A37,[1]Sayfa1!$A$1:$G$19,6,0)</f>
        <v>Furkan SARI</v>
      </c>
    </row>
    <row r="38" spans="1:13" x14ac:dyDescent="0.25">
      <c r="A38" s="16">
        <v>4</v>
      </c>
      <c r="B38" s="13" t="s">
        <v>36</v>
      </c>
      <c r="C38" s="21">
        <v>11</v>
      </c>
      <c r="D38" s="13" t="s">
        <v>26</v>
      </c>
      <c r="E38" s="2" t="s">
        <v>24</v>
      </c>
      <c r="F38" s="13">
        <v>9</v>
      </c>
      <c r="G38" s="13" t="s">
        <v>24</v>
      </c>
      <c r="H38" s="13" t="s">
        <v>155</v>
      </c>
      <c r="I38" s="18">
        <f>+VLOOKUP($A38,[1]Sayfa1!$A$1:$G$19,2,0)</f>
        <v>45827</v>
      </c>
      <c r="J38" s="25">
        <f>+VLOOKUP($A38,[1]Sayfa1!$A$1:$G$19,3,0)</f>
        <v>0.70833333333333337</v>
      </c>
      <c r="K38" s="28" t="str">
        <f>+VLOOKUP($A38,[1]Sayfa1!$A$1:$G$19,4,0)</f>
        <v>Asile ABAY</v>
      </c>
      <c r="L38" s="18" t="str">
        <f>+VLOOKUP($A38,[1]Sayfa1!$A$1:$G$19,5,0)</f>
        <v>Salih KAVUŞKAN</v>
      </c>
      <c r="M38" s="18" t="str">
        <f>+VLOOKUP($A38,[1]Sayfa1!$A$1:$G$19,6,0)</f>
        <v>Furkan SARI</v>
      </c>
    </row>
    <row r="39" spans="1:13" ht="23.25" x14ac:dyDescent="0.25">
      <c r="A39" s="16">
        <v>4</v>
      </c>
      <c r="B39" s="13" t="s">
        <v>55</v>
      </c>
      <c r="C39" s="21">
        <v>10</v>
      </c>
      <c r="D39" s="13" t="s">
        <v>42</v>
      </c>
      <c r="E39" s="2" t="s">
        <v>152</v>
      </c>
      <c r="F39" s="13">
        <v>9</v>
      </c>
      <c r="G39" s="13" t="s">
        <v>152</v>
      </c>
      <c r="H39" s="13" t="s">
        <v>155</v>
      </c>
      <c r="I39" s="18">
        <f>+VLOOKUP($A39,[1]Sayfa1!$A$1:$G$19,2,0)</f>
        <v>45827</v>
      </c>
      <c r="J39" s="25">
        <f>+VLOOKUP($A39,[1]Sayfa1!$A$1:$G$19,3,0)</f>
        <v>0.70833333333333337</v>
      </c>
      <c r="K39" s="28" t="str">
        <f>+VLOOKUP($A39,[1]Sayfa1!$A$1:$G$19,4,0)</f>
        <v>Asile ABAY</v>
      </c>
      <c r="L39" s="18" t="str">
        <f>+VLOOKUP($A39,[1]Sayfa1!$A$1:$G$19,5,0)</f>
        <v>Salih KAVUŞKAN</v>
      </c>
      <c r="M39" s="18" t="str">
        <f>+VLOOKUP($A39,[1]Sayfa1!$A$1:$G$19,6,0)</f>
        <v>Furkan SARI</v>
      </c>
    </row>
    <row r="40" spans="1:13" x14ac:dyDescent="0.25">
      <c r="A40" s="16">
        <v>4</v>
      </c>
      <c r="B40" s="13" t="s">
        <v>56</v>
      </c>
      <c r="C40" s="21">
        <v>10</v>
      </c>
      <c r="D40" s="13" t="s">
        <v>47</v>
      </c>
      <c r="E40" s="2" t="s">
        <v>15</v>
      </c>
      <c r="F40" s="13">
        <v>9</v>
      </c>
      <c r="G40" s="13" t="s">
        <v>15</v>
      </c>
      <c r="H40" s="13" t="s">
        <v>155</v>
      </c>
      <c r="I40" s="18">
        <f>+VLOOKUP($A40,[1]Sayfa1!$A$1:$G$19,2,0)</f>
        <v>45827</v>
      </c>
      <c r="J40" s="25">
        <f>+VLOOKUP($A40,[1]Sayfa1!$A$1:$G$19,3,0)</f>
        <v>0.70833333333333337</v>
      </c>
      <c r="K40" s="28" t="str">
        <f>+VLOOKUP($A40,[1]Sayfa1!$A$1:$G$19,4,0)</f>
        <v>Asile ABAY</v>
      </c>
      <c r="L40" s="18" t="str">
        <f>+VLOOKUP($A40,[1]Sayfa1!$A$1:$G$19,5,0)</f>
        <v>Salih KAVUŞKAN</v>
      </c>
      <c r="M40" s="18" t="str">
        <f>+VLOOKUP($A40,[1]Sayfa1!$A$1:$G$19,6,0)</f>
        <v>Furkan SARI</v>
      </c>
    </row>
    <row r="41" spans="1:13" ht="23.25" x14ac:dyDescent="0.25">
      <c r="A41" s="16">
        <v>4</v>
      </c>
      <c r="B41" s="13" t="s">
        <v>57</v>
      </c>
      <c r="C41" s="21">
        <v>10</v>
      </c>
      <c r="D41" s="13" t="s">
        <v>42</v>
      </c>
      <c r="E41" s="2" t="s">
        <v>152</v>
      </c>
      <c r="F41" s="13">
        <v>9</v>
      </c>
      <c r="G41" s="13" t="s">
        <v>152</v>
      </c>
      <c r="H41" s="13" t="s">
        <v>155</v>
      </c>
      <c r="I41" s="18">
        <f>+VLOOKUP($A41,[1]Sayfa1!$A$1:$G$19,2,0)</f>
        <v>45827</v>
      </c>
      <c r="J41" s="25">
        <f>+VLOOKUP($A41,[1]Sayfa1!$A$1:$G$19,3,0)</f>
        <v>0.70833333333333337</v>
      </c>
      <c r="K41" s="28" t="str">
        <f>+VLOOKUP($A41,[1]Sayfa1!$A$1:$G$19,4,0)</f>
        <v>Asile ABAY</v>
      </c>
      <c r="L41" s="18" t="str">
        <f>+VLOOKUP($A41,[1]Sayfa1!$A$1:$G$19,5,0)</f>
        <v>Salih KAVUŞKAN</v>
      </c>
      <c r="M41" s="18" t="str">
        <f>+VLOOKUP($A41,[1]Sayfa1!$A$1:$G$19,6,0)</f>
        <v>Furkan SARI</v>
      </c>
    </row>
    <row r="42" spans="1:13" x14ac:dyDescent="0.25">
      <c r="A42" s="11" t="s">
        <v>0</v>
      </c>
      <c r="B42" s="11"/>
      <c r="C42" s="11"/>
      <c r="D42" s="11"/>
      <c r="E42" s="11"/>
      <c r="F42" s="11" t="s">
        <v>1</v>
      </c>
      <c r="G42" s="11"/>
      <c r="H42" s="11"/>
      <c r="I42" s="11"/>
    </row>
    <row r="43" spans="1:13" ht="22.5" x14ac:dyDescent="0.25">
      <c r="A43" s="12"/>
      <c r="B43" s="12" t="s">
        <v>2</v>
      </c>
      <c r="C43" s="16" t="s">
        <v>3</v>
      </c>
      <c r="D43" s="12" t="s">
        <v>4</v>
      </c>
      <c r="E43" s="1" t="s">
        <v>5</v>
      </c>
      <c r="F43" s="12" t="s">
        <v>3</v>
      </c>
      <c r="G43" s="12" t="s">
        <v>6</v>
      </c>
      <c r="H43" s="12" t="s">
        <v>7</v>
      </c>
      <c r="I43" s="12" t="s">
        <v>8</v>
      </c>
      <c r="J43" s="24" t="s">
        <v>9</v>
      </c>
    </row>
    <row r="44" spans="1:13" ht="23.25" x14ac:dyDescent="0.25">
      <c r="A44" s="16">
        <v>5</v>
      </c>
      <c r="B44" s="13" t="s">
        <v>58</v>
      </c>
      <c r="C44" s="21">
        <v>10</v>
      </c>
      <c r="D44" s="13" t="s">
        <v>42</v>
      </c>
      <c r="E44" s="2" t="s">
        <v>152</v>
      </c>
      <c r="F44" s="13">
        <v>9</v>
      </c>
      <c r="G44" s="13" t="s">
        <v>152</v>
      </c>
      <c r="H44" s="13" t="s">
        <v>59</v>
      </c>
      <c r="I44" s="18">
        <f>+VLOOKUP($A44,[1]Sayfa1!$A$1:$G$19,2,0)</f>
        <v>45826</v>
      </c>
      <c r="J44" s="25">
        <f>+VLOOKUP($A44,[1]Sayfa1!$A$1:$G$19,3,0)</f>
        <v>0.70833333333333337</v>
      </c>
      <c r="K44" s="28" t="str">
        <f>+VLOOKUP($A44,[1]Sayfa1!$A$1:$G$19,4,0)</f>
        <v>Osman BAYDİLLİ</v>
      </c>
      <c r="L44" s="18" t="str">
        <f>+VLOOKUP($A44,[1]Sayfa1!$A$1:$G$19,5,0)</f>
        <v>Mert MEYDAN</v>
      </c>
      <c r="M44" s="18" t="str">
        <f>+VLOOKUP($A44,[1]Sayfa1!$A$1:$G$19,6,0)</f>
        <v>Furkan SARI</v>
      </c>
    </row>
    <row r="45" spans="1:13" ht="23.25" x14ac:dyDescent="0.25">
      <c r="A45" s="16">
        <v>5</v>
      </c>
      <c r="B45" s="13" t="s">
        <v>44</v>
      </c>
      <c r="C45" s="21">
        <v>11</v>
      </c>
      <c r="D45" s="13" t="s">
        <v>45</v>
      </c>
      <c r="E45" s="2" t="s">
        <v>17</v>
      </c>
      <c r="F45" s="13">
        <v>9</v>
      </c>
      <c r="G45" s="13" t="s">
        <v>17</v>
      </c>
      <c r="H45" s="13" t="s">
        <v>59</v>
      </c>
      <c r="I45" s="18">
        <f>+VLOOKUP($A45,[1]Sayfa1!$A$1:$G$19,2,0)</f>
        <v>45826</v>
      </c>
      <c r="J45" s="25">
        <f>+VLOOKUP($A45,[1]Sayfa1!$A$1:$G$19,3,0)</f>
        <v>0.70833333333333337</v>
      </c>
      <c r="K45" s="28" t="str">
        <f>+VLOOKUP($A45,[1]Sayfa1!$A$1:$G$19,4,0)</f>
        <v>Osman BAYDİLLİ</v>
      </c>
      <c r="L45" s="18" t="str">
        <f>+VLOOKUP($A45,[1]Sayfa1!$A$1:$G$19,5,0)</f>
        <v>Mert MEYDAN</v>
      </c>
      <c r="M45" s="18" t="str">
        <f>+VLOOKUP($A45,[1]Sayfa1!$A$1:$G$19,6,0)</f>
        <v>Furkan SARI</v>
      </c>
    </row>
    <row r="46" spans="1:13" ht="23.25" x14ac:dyDescent="0.25">
      <c r="A46" s="16">
        <v>5</v>
      </c>
      <c r="B46" s="13" t="s">
        <v>50</v>
      </c>
      <c r="C46" s="21">
        <v>11</v>
      </c>
      <c r="D46" s="13" t="s">
        <v>45</v>
      </c>
      <c r="E46" s="2" t="s">
        <v>17</v>
      </c>
      <c r="F46" s="13">
        <v>9</v>
      </c>
      <c r="G46" s="13" t="s">
        <v>17</v>
      </c>
      <c r="H46" s="13" t="s">
        <v>59</v>
      </c>
      <c r="I46" s="18">
        <f>+VLOOKUP($A46,[1]Sayfa1!$A$1:$G$19,2,0)</f>
        <v>45826</v>
      </c>
      <c r="J46" s="25">
        <f>+VLOOKUP($A46,[1]Sayfa1!$A$1:$G$19,3,0)</f>
        <v>0.70833333333333337</v>
      </c>
      <c r="K46" s="28" t="str">
        <f>+VLOOKUP($A46,[1]Sayfa1!$A$1:$G$19,4,0)</f>
        <v>Osman BAYDİLLİ</v>
      </c>
      <c r="L46" s="18" t="str">
        <f>+VLOOKUP($A46,[1]Sayfa1!$A$1:$G$19,5,0)</f>
        <v>Mert MEYDAN</v>
      </c>
      <c r="M46" s="18" t="str">
        <f>+VLOOKUP($A46,[1]Sayfa1!$A$1:$G$19,6,0)</f>
        <v>Furkan SARI</v>
      </c>
    </row>
    <row r="47" spans="1:13" x14ac:dyDescent="0.25">
      <c r="A47" s="11" t="s">
        <v>0</v>
      </c>
      <c r="B47" s="11"/>
      <c r="C47" s="11"/>
      <c r="D47" s="11"/>
      <c r="E47" s="11"/>
      <c r="F47" s="11" t="s">
        <v>1</v>
      </c>
      <c r="G47" s="11"/>
      <c r="H47" s="11"/>
      <c r="I47" s="11"/>
    </row>
    <row r="48" spans="1:13" ht="22.5" x14ac:dyDescent="0.25">
      <c r="A48" s="12"/>
      <c r="B48" s="12" t="s">
        <v>2</v>
      </c>
      <c r="C48" s="16" t="s">
        <v>3</v>
      </c>
      <c r="D48" s="12" t="s">
        <v>4</v>
      </c>
      <c r="E48" s="1" t="s">
        <v>5</v>
      </c>
      <c r="F48" s="12" t="s">
        <v>3</v>
      </c>
      <c r="G48" s="12" t="s">
        <v>6</v>
      </c>
      <c r="H48" s="12" t="s">
        <v>7</v>
      </c>
      <c r="I48" s="12" t="s">
        <v>8</v>
      </c>
      <c r="J48" s="24" t="s">
        <v>9</v>
      </c>
    </row>
    <row r="49" spans="1:13" ht="23.25" x14ac:dyDescent="0.25">
      <c r="A49" s="16">
        <v>6</v>
      </c>
      <c r="B49" s="13" t="s">
        <v>60</v>
      </c>
      <c r="C49" s="21">
        <v>11</v>
      </c>
      <c r="D49" s="13"/>
      <c r="E49" s="2" t="s">
        <v>17</v>
      </c>
      <c r="F49" s="13">
        <v>10</v>
      </c>
      <c r="G49" s="13" t="s">
        <v>17</v>
      </c>
      <c r="H49" s="13" t="s">
        <v>61</v>
      </c>
      <c r="I49" s="18">
        <f>+VLOOKUP($A49,[1]Sayfa1!$A$1:$G$19,2,0)</f>
        <v>45826</v>
      </c>
      <c r="J49" s="25">
        <f>+VLOOKUP($A49,[1]Sayfa1!$A$1:$G$19,3,0)</f>
        <v>0.75</v>
      </c>
      <c r="K49" s="28" t="str">
        <f>+VLOOKUP($A49,[1]Sayfa1!$A$1:$G$19,4,0)</f>
        <v>Osman BAYDİLLİ</v>
      </c>
      <c r="L49" s="18" t="str">
        <f>+VLOOKUP($A49,[1]Sayfa1!$A$1:$G$19,5,0)</f>
        <v>Furkan YAVAŞ</v>
      </c>
      <c r="M49" s="18" t="str">
        <f>+VLOOKUP($A49,[1]Sayfa1!$A$1:$G$19,6,0)</f>
        <v>Furkan SARI</v>
      </c>
    </row>
    <row r="50" spans="1:13" x14ac:dyDescent="0.25">
      <c r="A50" s="11" t="s">
        <v>0</v>
      </c>
      <c r="B50" s="11"/>
      <c r="C50" s="11"/>
      <c r="D50" s="11"/>
      <c r="E50" s="11"/>
      <c r="F50" s="11" t="s">
        <v>1</v>
      </c>
      <c r="G50" s="11"/>
      <c r="H50" s="11"/>
      <c r="I50" s="11"/>
    </row>
    <row r="51" spans="1:13" ht="22.5" x14ac:dyDescent="0.25">
      <c r="A51" s="12"/>
      <c r="B51" s="12" t="s">
        <v>2</v>
      </c>
      <c r="C51" s="16" t="s">
        <v>3</v>
      </c>
      <c r="D51" s="12" t="s">
        <v>4</v>
      </c>
      <c r="E51" s="1" t="s">
        <v>5</v>
      </c>
      <c r="F51" s="12" t="s">
        <v>3</v>
      </c>
      <c r="G51" s="12" t="s">
        <v>6</v>
      </c>
      <c r="H51" s="12" t="s">
        <v>7</v>
      </c>
      <c r="I51" s="12" t="s">
        <v>8</v>
      </c>
      <c r="J51" s="24" t="s">
        <v>9</v>
      </c>
    </row>
    <row r="52" spans="1:13" x14ac:dyDescent="0.25">
      <c r="A52" s="16">
        <v>7</v>
      </c>
      <c r="B52" s="13" t="s">
        <v>12</v>
      </c>
      <c r="C52" s="21">
        <v>11</v>
      </c>
      <c r="D52" s="13"/>
      <c r="E52" s="2" t="s">
        <v>13</v>
      </c>
      <c r="F52" s="13">
        <v>10</v>
      </c>
      <c r="G52" s="13" t="s">
        <v>13</v>
      </c>
      <c r="H52" s="13" t="s">
        <v>62</v>
      </c>
      <c r="I52" s="18">
        <f>+VLOOKUP($A52,[1]Sayfa1!$A$1:$G$19,2,0)</f>
        <v>45826</v>
      </c>
      <c r="J52" s="25">
        <f>+VLOOKUP($A52,[1]Sayfa1!$A$1:$G$19,3,0)</f>
        <v>0.45833333333333331</v>
      </c>
      <c r="K52" s="28" t="str">
        <f>+VLOOKUP($A52,[1]Sayfa1!$A$1:$G$19,4,0)</f>
        <v>Akif KÖYMEN</v>
      </c>
      <c r="L52" s="18" t="str">
        <f>+VLOOKUP($A52,[1]Sayfa1!$A$1:$G$19,5,0)</f>
        <v>Mustafa CEYRAN</v>
      </c>
      <c r="M52" s="18" t="str">
        <f>+VLOOKUP($A52,[1]Sayfa1!$A$1:$G$19,6,0)</f>
        <v>Fatma TATAR</v>
      </c>
    </row>
    <row r="53" spans="1:13" x14ac:dyDescent="0.25">
      <c r="A53" s="11" t="s">
        <v>0</v>
      </c>
      <c r="B53" s="11"/>
      <c r="C53" s="11"/>
      <c r="D53" s="11"/>
      <c r="E53" s="11"/>
      <c r="F53" s="11" t="s">
        <v>1</v>
      </c>
      <c r="G53" s="11"/>
      <c r="H53" s="11"/>
      <c r="I53" s="11"/>
    </row>
    <row r="54" spans="1:13" ht="22.5" x14ac:dyDescent="0.25">
      <c r="A54" s="12"/>
      <c r="B54" s="12" t="s">
        <v>2</v>
      </c>
      <c r="C54" s="16" t="s">
        <v>3</v>
      </c>
      <c r="D54" s="12" t="s">
        <v>4</v>
      </c>
      <c r="E54" s="1" t="s">
        <v>5</v>
      </c>
      <c r="F54" s="12" t="s">
        <v>3</v>
      </c>
      <c r="G54" s="12" t="s">
        <v>6</v>
      </c>
      <c r="H54" s="12" t="s">
        <v>7</v>
      </c>
      <c r="I54" s="12" t="s">
        <v>8</v>
      </c>
      <c r="J54" s="24" t="s">
        <v>9</v>
      </c>
    </row>
    <row r="55" spans="1:13" x14ac:dyDescent="0.25">
      <c r="A55" s="16">
        <v>8</v>
      </c>
      <c r="B55" s="13" t="s">
        <v>63</v>
      </c>
      <c r="C55" s="21">
        <v>11</v>
      </c>
      <c r="D55" s="13"/>
      <c r="E55" s="2" t="s">
        <v>21</v>
      </c>
      <c r="F55" s="13">
        <v>11</v>
      </c>
      <c r="G55" s="13" t="s">
        <v>64</v>
      </c>
      <c r="H55" s="13" t="s">
        <v>65</v>
      </c>
      <c r="I55" s="18">
        <f>+VLOOKUP($A55,[1]Sayfa1!$A$1:$G$19,2,0)</f>
        <v>45826</v>
      </c>
      <c r="J55" s="25">
        <f>+VLOOKUP($A55,[1]Sayfa1!$A$1:$G$19,3,0)</f>
        <v>0.58333333333333337</v>
      </c>
      <c r="K55" s="28" t="str">
        <f>+VLOOKUP($A55,[1]Sayfa1!$A$1:$G$19,4,0)</f>
        <v>Fatma TATAR</v>
      </c>
      <c r="L55" s="18" t="str">
        <f>+VLOOKUP($A55,[1]Sayfa1!$A$1:$G$19,5,0)</f>
        <v>Ebru ÇİFTÇİ</v>
      </c>
      <c r="M55" s="18" t="str">
        <f>+VLOOKUP($A55,[1]Sayfa1!$A$1:$G$19,6,0)</f>
        <v>Mustafa CEYRAN</v>
      </c>
    </row>
    <row r="56" spans="1:13" x14ac:dyDescent="0.25">
      <c r="A56" s="16">
        <v>8</v>
      </c>
      <c r="B56" s="13" t="s">
        <v>63</v>
      </c>
      <c r="C56" s="21">
        <v>11</v>
      </c>
      <c r="D56" s="13"/>
      <c r="E56" s="2" t="s">
        <v>21</v>
      </c>
      <c r="F56" s="13">
        <v>11</v>
      </c>
      <c r="G56" s="13" t="s">
        <v>64</v>
      </c>
      <c r="H56" s="13" t="s">
        <v>66</v>
      </c>
      <c r="I56" s="18">
        <f>+VLOOKUP($A56,[1]Sayfa1!$A$1:$G$19,2,0)</f>
        <v>45826</v>
      </c>
      <c r="J56" s="25">
        <f>+VLOOKUP($A56,[1]Sayfa1!$A$1:$G$19,3,0)</f>
        <v>0.58333333333333337</v>
      </c>
      <c r="K56" s="28" t="str">
        <f>+VLOOKUP($A56,[1]Sayfa1!$A$1:$G$19,4,0)</f>
        <v>Fatma TATAR</v>
      </c>
      <c r="L56" s="18" t="str">
        <f>+VLOOKUP($A56,[1]Sayfa1!$A$1:$G$19,5,0)</f>
        <v>Ebru ÇİFTÇİ</v>
      </c>
      <c r="M56" s="18" t="str">
        <f>+VLOOKUP($A56,[1]Sayfa1!$A$1:$G$19,6,0)</f>
        <v>Mustafa CEYRAN</v>
      </c>
    </row>
    <row r="57" spans="1:13" x14ac:dyDescent="0.25">
      <c r="A57" s="16">
        <v>8</v>
      </c>
      <c r="B57" s="13" t="s">
        <v>48</v>
      </c>
      <c r="C57" s="21">
        <v>11</v>
      </c>
      <c r="D57" s="13"/>
      <c r="E57" s="2" t="s">
        <v>15</v>
      </c>
      <c r="F57" s="13">
        <v>11</v>
      </c>
      <c r="G57" s="13" t="s">
        <v>15</v>
      </c>
      <c r="H57" s="13" t="s">
        <v>65</v>
      </c>
      <c r="I57" s="18">
        <f>+VLOOKUP($A57,[1]Sayfa1!$A$1:$G$19,2,0)</f>
        <v>45826</v>
      </c>
      <c r="J57" s="25">
        <f>+VLOOKUP($A57,[1]Sayfa1!$A$1:$G$19,3,0)</f>
        <v>0.58333333333333337</v>
      </c>
      <c r="K57" s="28" t="str">
        <f>+VLOOKUP($A57,[1]Sayfa1!$A$1:$G$19,4,0)</f>
        <v>Fatma TATAR</v>
      </c>
      <c r="L57" s="18" t="str">
        <f>+VLOOKUP($A57,[1]Sayfa1!$A$1:$G$19,5,0)</f>
        <v>Ebru ÇİFTÇİ</v>
      </c>
      <c r="M57" s="18" t="str">
        <f>+VLOOKUP($A57,[1]Sayfa1!$A$1:$G$19,6,0)</f>
        <v>Mustafa CEYRAN</v>
      </c>
    </row>
    <row r="58" spans="1:13" x14ac:dyDescent="0.25">
      <c r="A58" s="16">
        <v>8</v>
      </c>
      <c r="B58" s="13" t="s">
        <v>48</v>
      </c>
      <c r="C58" s="21">
        <v>11</v>
      </c>
      <c r="D58" s="13"/>
      <c r="E58" s="2" t="s">
        <v>15</v>
      </c>
      <c r="F58" s="13">
        <v>11</v>
      </c>
      <c r="G58" s="13" t="s">
        <v>15</v>
      </c>
      <c r="H58" s="13" t="s">
        <v>66</v>
      </c>
      <c r="I58" s="18">
        <f>+VLOOKUP($A58,[1]Sayfa1!$A$1:$G$19,2,0)</f>
        <v>45826</v>
      </c>
      <c r="J58" s="25">
        <f>+VLOOKUP($A58,[1]Sayfa1!$A$1:$G$19,3,0)</f>
        <v>0.58333333333333337</v>
      </c>
      <c r="K58" s="28" t="str">
        <f>+VLOOKUP($A58,[1]Sayfa1!$A$1:$G$19,4,0)</f>
        <v>Fatma TATAR</v>
      </c>
      <c r="L58" s="18" t="str">
        <f>+VLOOKUP($A58,[1]Sayfa1!$A$1:$G$19,5,0)</f>
        <v>Ebru ÇİFTÇİ</v>
      </c>
      <c r="M58" s="18" t="str">
        <f>+VLOOKUP($A58,[1]Sayfa1!$A$1:$G$19,6,0)</f>
        <v>Mustafa CEYRAN</v>
      </c>
    </row>
    <row r="59" spans="1:13" x14ac:dyDescent="0.25">
      <c r="A59" s="16">
        <v>8</v>
      </c>
      <c r="B59" s="13" t="s">
        <v>67</v>
      </c>
      <c r="C59" s="21">
        <v>11</v>
      </c>
      <c r="D59" s="13"/>
      <c r="E59" s="2" t="s">
        <v>29</v>
      </c>
      <c r="F59" s="13">
        <v>11</v>
      </c>
      <c r="G59" s="13" t="s">
        <v>29</v>
      </c>
      <c r="H59" s="13" t="s">
        <v>65</v>
      </c>
      <c r="I59" s="18">
        <f>+VLOOKUP($A59,[1]Sayfa1!$A$1:$G$19,2,0)</f>
        <v>45826</v>
      </c>
      <c r="J59" s="25">
        <f>+VLOOKUP($A59,[1]Sayfa1!$A$1:$G$19,3,0)</f>
        <v>0.58333333333333337</v>
      </c>
      <c r="K59" s="28" t="str">
        <f>+VLOOKUP($A59,[1]Sayfa1!$A$1:$G$19,4,0)</f>
        <v>Fatma TATAR</v>
      </c>
      <c r="L59" s="18" t="str">
        <f>+VLOOKUP($A59,[1]Sayfa1!$A$1:$G$19,5,0)</f>
        <v>Ebru ÇİFTÇİ</v>
      </c>
      <c r="M59" s="18" t="str">
        <f>+VLOOKUP($A59,[1]Sayfa1!$A$1:$G$19,6,0)</f>
        <v>Mustafa CEYRAN</v>
      </c>
    </row>
    <row r="60" spans="1:13" x14ac:dyDescent="0.25">
      <c r="A60" s="16">
        <v>8</v>
      </c>
      <c r="B60" s="13" t="s">
        <v>67</v>
      </c>
      <c r="C60" s="21">
        <v>11</v>
      </c>
      <c r="D60" s="13"/>
      <c r="E60" s="2" t="s">
        <v>29</v>
      </c>
      <c r="F60" s="13">
        <v>11</v>
      </c>
      <c r="G60" s="13" t="s">
        <v>29</v>
      </c>
      <c r="H60" s="13" t="s">
        <v>66</v>
      </c>
      <c r="I60" s="18">
        <f>+VLOOKUP($A60,[1]Sayfa1!$A$1:$G$19,2,0)</f>
        <v>45826</v>
      </c>
      <c r="J60" s="25">
        <f>+VLOOKUP($A60,[1]Sayfa1!$A$1:$G$19,3,0)</f>
        <v>0.58333333333333337</v>
      </c>
      <c r="K60" s="28" t="str">
        <f>+VLOOKUP($A60,[1]Sayfa1!$A$1:$G$19,4,0)</f>
        <v>Fatma TATAR</v>
      </c>
      <c r="L60" s="18" t="str">
        <f>+VLOOKUP($A60,[1]Sayfa1!$A$1:$G$19,5,0)</f>
        <v>Ebru ÇİFTÇİ</v>
      </c>
      <c r="M60" s="18" t="str">
        <f>+VLOOKUP($A60,[1]Sayfa1!$A$1:$G$19,6,0)</f>
        <v>Mustafa CEYRAN</v>
      </c>
    </row>
    <row r="61" spans="1:13" x14ac:dyDescent="0.25">
      <c r="A61" s="11" t="s">
        <v>0</v>
      </c>
      <c r="B61" s="11"/>
      <c r="C61" s="11"/>
      <c r="D61" s="11"/>
      <c r="E61" s="11"/>
      <c r="F61" s="11" t="s">
        <v>1</v>
      </c>
      <c r="G61" s="11"/>
      <c r="H61" s="11"/>
      <c r="I61" s="11"/>
    </row>
    <row r="62" spans="1:13" ht="22.5" x14ac:dyDescent="0.25">
      <c r="A62" s="12"/>
      <c r="B62" s="12" t="s">
        <v>2</v>
      </c>
      <c r="C62" s="16" t="s">
        <v>3</v>
      </c>
      <c r="D62" s="12" t="s">
        <v>4</v>
      </c>
      <c r="E62" s="1" t="s">
        <v>5</v>
      </c>
      <c r="F62" s="12" t="s">
        <v>3</v>
      </c>
      <c r="G62" s="12" t="s">
        <v>6</v>
      </c>
      <c r="H62" s="12" t="s">
        <v>7</v>
      </c>
      <c r="I62" s="12" t="s">
        <v>8</v>
      </c>
      <c r="J62" s="24" t="s">
        <v>9</v>
      </c>
    </row>
    <row r="63" spans="1:13" ht="23.25" x14ac:dyDescent="0.25">
      <c r="A63" s="16">
        <v>9</v>
      </c>
      <c r="B63" s="13" t="s">
        <v>68</v>
      </c>
      <c r="C63" s="21">
        <v>11</v>
      </c>
      <c r="D63" s="13" t="s">
        <v>69</v>
      </c>
      <c r="E63" s="2" t="s">
        <v>70</v>
      </c>
      <c r="F63" s="13">
        <v>9</v>
      </c>
      <c r="G63" s="13" t="s">
        <v>70</v>
      </c>
      <c r="H63" s="13" t="s">
        <v>71</v>
      </c>
      <c r="I63" s="18">
        <f>+VLOOKUP($A63,[1]Sayfa1!$A$1:$G$19,2,0)</f>
        <v>45826</v>
      </c>
      <c r="J63" s="25">
        <f>+VLOOKUP($A63,[1]Sayfa1!$A$1:$G$19,3,0)</f>
        <v>0.5</v>
      </c>
      <c r="K63" s="28" t="str">
        <f>+VLOOKUP($A63,[1]Sayfa1!$A$1:$G$19,4,0)</f>
        <v>Akif KÖYMEN</v>
      </c>
      <c r="L63" s="18" t="str">
        <f>+VLOOKUP($A63,[1]Sayfa1!$A$1:$G$19,5,0)</f>
        <v>Mustafa CEYRAN</v>
      </c>
      <c r="M63" s="18" t="str">
        <f>+VLOOKUP($A63,[1]Sayfa1!$A$1:$G$19,6,0)</f>
        <v>Ebru ÇİFTÇİ</v>
      </c>
    </row>
    <row r="64" spans="1:13" x14ac:dyDescent="0.25">
      <c r="A64" s="16">
        <v>9</v>
      </c>
      <c r="B64" s="13" t="s">
        <v>39</v>
      </c>
      <c r="C64" s="21">
        <v>10</v>
      </c>
      <c r="D64" s="13" t="s">
        <v>23</v>
      </c>
      <c r="E64" s="2" t="s">
        <v>29</v>
      </c>
      <c r="F64" s="13">
        <v>9</v>
      </c>
      <c r="G64" s="13" t="s">
        <v>29</v>
      </c>
      <c r="H64" s="13" t="s">
        <v>71</v>
      </c>
      <c r="I64" s="18">
        <f>+VLOOKUP($A64,[1]Sayfa1!$A$1:$G$19,2,0)</f>
        <v>45826</v>
      </c>
      <c r="J64" s="25">
        <f>+VLOOKUP($A64,[1]Sayfa1!$A$1:$G$19,3,0)</f>
        <v>0.5</v>
      </c>
      <c r="K64" s="28" t="str">
        <f>+VLOOKUP($A64,[1]Sayfa1!$A$1:$G$19,4,0)</f>
        <v>Akif KÖYMEN</v>
      </c>
      <c r="L64" s="18" t="str">
        <f>+VLOOKUP($A64,[1]Sayfa1!$A$1:$G$19,5,0)</f>
        <v>Mustafa CEYRAN</v>
      </c>
      <c r="M64" s="18" t="str">
        <f>+VLOOKUP($A64,[1]Sayfa1!$A$1:$G$19,6,0)</f>
        <v>Ebru ÇİFTÇİ</v>
      </c>
    </row>
    <row r="65" spans="1:13" x14ac:dyDescent="0.25">
      <c r="A65" s="16">
        <v>9</v>
      </c>
      <c r="B65" s="13" t="s">
        <v>40</v>
      </c>
      <c r="C65" s="21">
        <v>10</v>
      </c>
      <c r="D65" s="13" t="s">
        <v>23</v>
      </c>
      <c r="E65" s="2" t="s">
        <v>29</v>
      </c>
      <c r="F65" s="13">
        <v>9</v>
      </c>
      <c r="G65" s="13" t="s">
        <v>29</v>
      </c>
      <c r="H65" s="13" t="s">
        <v>71</v>
      </c>
      <c r="I65" s="18">
        <f>+VLOOKUP($A65,[1]Sayfa1!$A$1:$G$19,2,0)</f>
        <v>45826</v>
      </c>
      <c r="J65" s="25">
        <f>+VLOOKUP($A65,[1]Sayfa1!$A$1:$G$19,3,0)</f>
        <v>0.5</v>
      </c>
      <c r="K65" s="28" t="str">
        <f>+VLOOKUP($A65,[1]Sayfa1!$A$1:$G$19,4,0)</f>
        <v>Akif KÖYMEN</v>
      </c>
      <c r="L65" s="18" t="str">
        <f>+VLOOKUP($A65,[1]Sayfa1!$A$1:$G$19,5,0)</f>
        <v>Mustafa CEYRAN</v>
      </c>
      <c r="M65" s="18" t="str">
        <f>+VLOOKUP($A65,[1]Sayfa1!$A$1:$G$19,6,0)</f>
        <v>Ebru ÇİFTÇİ</v>
      </c>
    </row>
    <row r="66" spans="1:13" ht="23.25" x14ac:dyDescent="0.25">
      <c r="A66" s="16">
        <v>9</v>
      </c>
      <c r="B66" s="13" t="s">
        <v>58</v>
      </c>
      <c r="C66" s="21">
        <v>10</v>
      </c>
      <c r="D66" s="13" t="s">
        <v>42</v>
      </c>
      <c r="E66" s="2" t="s">
        <v>152</v>
      </c>
      <c r="F66" s="13">
        <v>9</v>
      </c>
      <c r="G66" s="13" t="s">
        <v>152</v>
      </c>
      <c r="H66" s="13" t="s">
        <v>71</v>
      </c>
      <c r="I66" s="18">
        <f>+VLOOKUP($A66,[1]Sayfa1!$A$1:$G$19,2,0)</f>
        <v>45826</v>
      </c>
      <c r="J66" s="25">
        <f>+VLOOKUP($A66,[1]Sayfa1!$A$1:$G$19,3,0)</f>
        <v>0.5</v>
      </c>
      <c r="K66" s="28" t="str">
        <f>+VLOOKUP($A66,[1]Sayfa1!$A$1:$G$19,4,0)</f>
        <v>Akif KÖYMEN</v>
      </c>
      <c r="L66" s="18" t="str">
        <f>+VLOOKUP($A66,[1]Sayfa1!$A$1:$G$19,5,0)</f>
        <v>Mustafa CEYRAN</v>
      </c>
      <c r="M66" s="18" t="str">
        <f>+VLOOKUP($A66,[1]Sayfa1!$A$1:$G$19,6,0)</f>
        <v>Ebru ÇİFTÇİ</v>
      </c>
    </row>
    <row r="67" spans="1:13" x14ac:dyDescent="0.25">
      <c r="A67" s="16">
        <v>9</v>
      </c>
      <c r="B67" s="13" t="s">
        <v>43</v>
      </c>
      <c r="C67" s="21">
        <v>10</v>
      </c>
      <c r="D67" s="13" t="s">
        <v>23</v>
      </c>
      <c r="E67" s="2" t="s">
        <v>29</v>
      </c>
      <c r="F67" s="13">
        <v>9</v>
      </c>
      <c r="G67" s="13" t="s">
        <v>29</v>
      </c>
      <c r="H67" s="13" t="s">
        <v>71</v>
      </c>
      <c r="I67" s="18">
        <f>+VLOOKUP($A67,[1]Sayfa1!$A$1:$G$19,2,0)</f>
        <v>45826</v>
      </c>
      <c r="J67" s="25">
        <f>+VLOOKUP($A67,[1]Sayfa1!$A$1:$G$19,3,0)</f>
        <v>0.5</v>
      </c>
      <c r="K67" s="28" t="str">
        <f>+VLOOKUP($A67,[1]Sayfa1!$A$1:$G$19,4,0)</f>
        <v>Akif KÖYMEN</v>
      </c>
      <c r="L67" s="18" t="str">
        <f>+VLOOKUP($A67,[1]Sayfa1!$A$1:$G$19,5,0)</f>
        <v>Mustafa CEYRAN</v>
      </c>
      <c r="M67" s="18" t="str">
        <f>+VLOOKUP($A67,[1]Sayfa1!$A$1:$G$19,6,0)</f>
        <v>Ebru ÇİFTÇİ</v>
      </c>
    </row>
    <row r="68" spans="1:13" ht="23.25" x14ac:dyDescent="0.25">
      <c r="A68" s="16">
        <v>9</v>
      </c>
      <c r="B68" s="13" t="s">
        <v>44</v>
      </c>
      <c r="C68" s="21">
        <v>11</v>
      </c>
      <c r="D68" s="13" t="s">
        <v>45</v>
      </c>
      <c r="E68" s="2" t="s">
        <v>17</v>
      </c>
      <c r="F68" s="13">
        <v>9</v>
      </c>
      <c r="G68" s="13" t="s">
        <v>17</v>
      </c>
      <c r="H68" s="13" t="s">
        <v>71</v>
      </c>
      <c r="I68" s="18">
        <f>+VLOOKUP($A68,[1]Sayfa1!$A$1:$G$19,2,0)</f>
        <v>45826</v>
      </c>
      <c r="J68" s="25">
        <f>+VLOOKUP($A68,[1]Sayfa1!$A$1:$G$19,3,0)</f>
        <v>0.5</v>
      </c>
      <c r="K68" s="28" t="str">
        <f>+VLOOKUP($A68,[1]Sayfa1!$A$1:$G$19,4,0)</f>
        <v>Akif KÖYMEN</v>
      </c>
      <c r="L68" s="18" t="str">
        <f>+VLOOKUP($A68,[1]Sayfa1!$A$1:$G$19,5,0)</f>
        <v>Mustafa CEYRAN</v>
      </c>
      <c r="M68" s="18" t="str">
        <f>+VLOOKUP($A68,[1]Sayfa1!$A$1:$G$19,6,0)</f>
        <v>Ebru ÇİFTÇİ</v>
      </c>
    </row>
    <row r="69" spans="1:13" x14ac:dyDescent="0.25">
      <c r="A69" s="16">
        <v>9</v>
      </c>
      <c r="B69" s="13" t="s">
        <v>72</v>
      </c>
      <c r="C69" s="21">
        <v>10</v>
      </c>
      <c r="D69" s="13" t="s">
        <v>23</v>
      </c>
      <c r="E69" s="2" t="s">
        <v>29</v>
      </c>
      <c r="F69" s="13">
        <v>9</v>
      </c>
      <c r="G69" s="13" t="s">
        <v>29</v>
      </c>
      <c r="H69" s="13" t="s">
        <v>71</v>
      </c>
      <c r="I69" s="18">
        <f>+VLOOKUP($A69,[1]Sayfa1!$A$1:$G$19,2,0)</f>
        <v>45826</v>
      </c>
      <c r="J69" s="25">
        <f>+VLOOKUP($A69,[1]Sayfa1!$A$1:$G$19,3,0)</f>
        <v>0.5</v>
      </c>
      <c r="K69" s="28" t="str">
        <f>+VLOOKUP($A69,[1]Sayfa1!$A$1:$G$19,4,0)</f>
        <v>Akif KÖYMEN</v>
      </c>
      <c r="L69" s="18" t="str">
        <f>+VLOOKUP($A69,[1]Sayfa1!$A$1:$G$19,5,0)</f>
        <v>Mustafa CEYRAN</v>
      </c>
      <c r="M69" s="18" t="str">
        <f>+VLOOKUP($A69,[1]Sayfa1!$A$1:$G$19,6,0)</f>
        <v>Ebru ÇİFTÇİ</v>
      </c>
    </row>
    <row r="70" spans="1:13" x14ac:dyDescent="0.25">
      <c r="A70" s="16">
        <v>9</v>
      </c>
      <c r="B70" s="13" t="s">
        <v>46</v>
      </c>
      <c r="C70" s="21">
        <v>10</v>
      </c>
      <c r="D70" s="13" t="s">
        <v>47</v>
      </c>
      <c r="E70" s="2" t="s">
        <v>15</v>
      </c>
      <c r="F70" s="13">
        <v>9</v>
      </c>
      <c r="G70" s="13" t="s">
        <v>15</v>
      </c>
      <c r="H70" s="13" t="s">
        <v>71</v>
      </c>
      <c r="I70" s="18">
        <f>+VLOOKUP($A70,[1]Sayfa1!$A$1:$G$19,2,0)</f>
        <v>45826</v>
      </c>
      <c r="J70" s="25">
        <f>+VLOOKUP($A70,[1]Sayfa1!$A$1:$G$19,3,0)</f>
        <v>0.5</v>
      </c>
      <c r="K70" s="28" t="str">
        <f>+VLOOKUP($A70,[1]Sayfa1!$A$1:$G$19,4,0)</f>
        <v>Akif KÖYMEN</v>
      </c>
      <c r="L70" s="18" t="str">
        <f>+VLOOKUP($A70,[1]Sayfa1!$A$1:$G$19,5,0)</f>
        <v>Mustafa CEYRAN</v>
      </c>
      <c r="M70" s="18" t="str">
        <f>+VLOOKUP($A70,[1]Sayfa1!$A$1:$G$19,6,0)</f>
        <v>Ebru ÇİFTÇİ</v>
      </c>
    </row>
    <row r="71" spans="1:13" x14ac:dyDescent="0.25">
      <c r="A71" s="16">
        <v>9</v>
      </c>
      <c r="B71" s="13" t="s">
        <v>14</v>
      </c>
      <c r="C71" s="21">
        <v>12</v>
      </c>
      <c r="D71" s="13"/>
      <c r="E71" s="2" t="s">
        <v>15</v>
      </c>
      <c r="F71" s="13">
        <v>9</v>
      </c>
      <c r="G71" s="13" t="s">
        <v>15</v>
      </c>
      <c r="H71" s="13" t="s">
        <v>71</v>
      </c>
      <c r="I71" s="18">
        <f>+VLOOKUP($A71,[1]Sayfa1!$A$1:$G$19,2,0)</f>
        <v>45826</v>
      </c>
      <c r="J71" s="25">
        <f>+VLOOKUP($A71,[1]Sayfa1!$A$1:$G$19,3,0)</f>
        <v>0.5</v>
      </c>
      <c r="K71" s="28" t="str">
        <f>+VLOOKUP($A71,[1]Sayfa1!$A$1:$G$19,4,0)</f>
        <v>Akif KÖYMEN</v>
      </c>
      <c r="L71" s="18" t="str">
        <f>+VLOOKUP($A71,[1]Sayfa1!$A$1:$G$19,5,0)</f>
        <v>Mustafa CEYRAN</v>
      </c>
      <c r="M71" s="18" t="str">
        <f>+VLOOKUP($A71,[1]Sayfa1!$A$1:$G$19,6,0)</f>
        <v>Ebru ÇİFTÇİ</v>
      </c>
    </row>
    <row r="72" spans="1:13" ht="23.25" x14ac:dyDescent="0.25">
      <c r="A72" s="16">
        <v>9</v>
      </c>
      <c r="B72" s="13" t="s">
        <v>73</v>
      </c>
      <c r="C72" s="21">
        <v>10</v>
      </c>
      <c r="D72" s="13" t="s">
        <v>47</v>
      </c>
      <c r="E72" s="2" t="s">
        <v>74</v>
      </c>
      <c r="F72" s="13">
        <v>9</v>
      </c>
      <c r="G72" s="13" t="s">
        <v>74</v>
      </c>
      <c r="H72" s="13" t="s">
        <v>71</v>
      </c>
      <c r="I72" s="18">
        <f>+VLOOKUP($A72,[1]Sayfa1!$A$1:$G$19,2,0)</f>
        <v>45826</v>
      </c>
      <c r="J72" s="25">
        <f>+VLOOKUP($A72,[1]Sayfa1!$A$1:$G$19,3,0)</f>
        <v>0.5</v>
      </c>
      <c r="K72" s="28" t="str">
        <f>+VLOOKUP($A72,[1]Sayfa1!$A$1:$G$19,4,0)</f>
        <v>Akif KÖYMEN</v>
      </c>
      <c r="L72" s="18" t="str">
        <f>+VLOOKUP($A72,[1]Sayfa1!$A$1:$G$19,5,0)</f>
        <v>Mustafa CEYRAN</v>
      </c>
      <c r="M72" s="18" t="str">
        <f>+VLOOKUP($A72,[1]Sayfa1!$A$1:$G$19,6,0)</f>
        <v>Ebru ÇİFTÇİ</v>
      </c>
    </row>
    <row r="73" spans="1:13" ht="23.25" x14ac:dyDescent="0.25">
      <c r="A73" s="16">
        <v>9</v>
      </c>
      <c r="B73" s="13" t="s">
        <v>50</v>
      </c>
      <c r="C73" s="21">
        <v>11</v>
      </c>
      <c r="D73" s="13" t="s">
        <v>45</v>
      </c>
      <c r="E73" s="2" t="s">
        <v>17</v>
      </c>
      <c r="F73" s="13">
        <v>9</v>
      </c>
      <c r="G73" s="13" t="s">
        <v>17</v>
      </c>
      <c r="H73" s="13" t="s">
        <v>71</v>
      </c>
      <c r="I73" s="18">
        <f>+VLOOKUP($A73,[1]Sayfa1!$A$1:$G$19,2,0)</f>
        <v>45826</v>
      </c>
      <c r="J73" s="25">
        <f>+VLOOKUP($A73,[1]Sayfa1!$A$1:$G$19,3,0)</f>
        <v>0.5</v>
      </c>
      <c r="K73" s="28" t="str">
        <f>+VLOOKUP($A73,[1]Sayfa1!$A$1:$G$19,4,0)</f>
        <v>Akif KÖYMEN</v>
      </c>
      <c r="L73" s="18" t="str">
        <f>+VLOOKUP($A73,[1]Sayfa1!$A$1:$G$19,5,0)</f>
        <v>Mustafa CEYRAN</v>
      </c>
      <c r="M73" s="18" t="str">
        <f>+VLOOKUP($A73,[1]Sayfa1!$A$1:$G$19,6,0)</f>
        <v>Ebru ÇİFTÇİ</v>
      </c>
    </row>
    <row r="74" spans="1:13" x14ac:dyDescent="0.25">
      <c r="A74" s="16">
        <v>9</v>
      </c>
      <c r="B74" s="13" t="s">
        <v>51</v>
      </c>
      <c r="C74" s="21">
        <v>10</v>
      </c>
      <c r="D74" s="13" t="s">
        <v>23</v>
      </c>
      <c r="E74" s="2" t="s">
        <v>29</v>
      </c>
      <c r="F74" s="13">
        <v>9</v>
      </c>
      <c r="G74" s="13" t="s">
        <v>29</v>
      </c>
      <c r="H74" s="13" t="s">
        <v>71</v>
      </c>
      <c r="I74" s="18">
        <f>+VLOOKUP($A74,[1]Sayfa1!$A$1:$G$19,2,0)</f>
        <v>45826</v>
      </c>
      <c r="J74" s="25">
        <f>+VLOOKUP($A74,[1]Sayfa1!$A$1:$G$19,3,0)</f>
        <v>0.5</v>
      </c>
      <c r="K74" s="28" t="str">
        <f>+VLOOKUP($A74,[1]Sayfa1!$A$1:$G$19,4,0)</f>
        <v>Akif KÖYMEN</v>
      </c>
      <c r="L74" s="18" t="str">
        <f>+VLOOKUP($A74,[1]Sayfa1!$A$1:$G$19,5,0)</f>
        <v>Mustafa CEYRAN</v>
      </c>
      <c r="M74" s="18" t="str">
        <f>+VLOOKUP($A74,[1]Sayfa1!$A$1:$G$19,6,0)</f>
        <v>Ebru ÇİFTÇİ</v>
      </c>
    </row>
    <row r="75" spans="1:13" x14ac:dyDescent="0.25">
      <c r="A75" s="16">
        <v>9</v>
      </c>
      <c r="B75" s="13" t="s">
        <v>75</v>
      </c>
      <c r="C75" s="21">
        <v>10</v>
      </c>
      <c r="D75" s="13" t="s">
        <v>23</v>
      </c>
      <c r="E75" s="2" t="s">
        <v>29</v>
      </c>
      <c r="F75" s="13">
        <v>9</v>
      </c>
      <c r="G75" s="13" t="s">
        <v>29</v>
      </c>
      <c r="H75" s="13" t="s">
        <v>71</v>
      </c>
      <c r="I75" s="18">
        <f>+VLOOKUP($A75,[1]Sayfa1!$A$1:$G$19,2,0)</f>
        <v>45826</v>
      </c>
      <c r="J75" s="25">
        <f>+VLOOKUP($A75,[1]Sayfa1!$A$1:$G$19,3,0)</f>
        <v>0.5</v>
      </c>
      <c r="K75" s="28" t="str">
        <f>+VLOOKUP($A75,[1]Sayfa1!$A$1:$G$19,4,0)</f>
        <v>Akif KÖYMEN</v>
      </c>
      <c r="L75" s="18" t="str">
        <f>+VLOOKUP($A75,[1]Sayfa1!$A$1:$G$19,5,0)</f>
        <v>Mustafa CEYRAN</v>
      </c>
      <c r="M75" s="18" t="str">
        <f>+VLOOKUP($A75,[1]Sayfa1!$A$1:$G$19,6,0)</f>
        <v>Ebru ÇİFTÇİ</v>
      </c>
    </row>
    <row r="76" spans="1:13" x14ac:dyDescent="0.25">
      <c r="A76" s="16">
        <v>9</v>
      </c>
      <c r="B76" s="13" t="s">
        <v>35</v>
      </c>
      <c r="C76" s="21">
        <v>11</v>
      </c>
      <c r="D76" s="13" t="s">
        <v>28</v>
      </c>
      <c r="E76" s="2" t="s">
        <v>29</v>
      </c>
      <c r="F76" s="13">
        <v>9</v>
      </c>
      <c r="G76" s="13" t="s">
        <v>29</v>
      </c>
      <c r="H76" s="13" t="s">
        <v>71</v>
      </c>
      <c r="I76" s="18">
        <f>+VLOOKUP($A76,[1]Sayfa1!$A$1:$G$19,2,0)</f>
        <v>45826</v>
      </c>
      <c r="J76" s="25">
        <f>+VLOOKUP($A76,[1]Sayfa1!$A$1:$G$19,3,0)</f>
        <v>0.5</v>
      </c>
      <c r="K76" s="28" t="str">
        <f>+VLOOKUP($A76,[1]Sayfa1!$A$1:$G$19,4,0)</f>
        <v>Akif KÖYMEN</v>
      </c>
      <c r="L76" s="18" t="str">
        <f>+VLOOKUP($A76,[1]Sayfa1!$A$1:$G$19,5,0)</f>
        <v>Mustafa CEYRAN</v>
      </c>
      <c r="M76" s="18" t="str">
        <f>+VLOOKUP($A76,[1]Sayfa1!$A$1:$G$19,6,0)</f>
        <v>Ebru ÇİFTÇİ</v>
      </c>
    </row>
    <row r="77" spans="1:13" x14ac:dyDescent="0.25">
      <c r="A77" s="16">
        <v>9</v>
      </c>
      <c r="B77" s="13" t="s">
        <v>36</v>
      </c>
      <c r="C77" s="21">
        <v>11</v>
      </c>
      <c r="D77" s="13" t="s">
        <v>26</v>
      </c>
      <c r="E77" s="2" t="s">
        <v>24</v>
      </c>
      <c r="F77" s="13">
        <v>9</v>
      </c>
      <c r="G77" s="13" t="s">
        <v>24</v>
      </c>
      <c r="H77" s="13" t="s">
        <v>71</v>
      </c>
      <c r="I77" s="18">
        <f>+VLOOKUP($A77,[1]Sayfa1!$A$1:$G$19,2,0)</f>
        <v>45826</v>
      </c>
      <c r="J77" s="25">
        <f>+VLOOKUP($A77,[1]Sayfa1!$A$1:$G$19,3,0)</f>
        <v>0.5</v>
      </c>
      <c r="K77" s="28" t="str">
        <f>+VLOOKUP($A77,[1]Sayfa1!$A$1:$G$19,4,0)</f>
        <v>Akif KÖYMEN</v>
      </c>
      <c r="L77" s="18" t="str">
        <f>+VLOOKUP($A77,[1]Sayfa1!$A$1:$G$19,5,0)</f>
        <v>Mustafa CEYRAN</v>
      </c>
      <c r="M77" s="18" t="str">
        <f>+VLOOKUP($A77,[1]Sayfa1!$A$1:$G$19,6,0)</f>
        <v>Ebru ÇİFTÇİ</v>
      </c>
    </row>
    <row r="78" spans="1:13" ht="23.25" x14ac:dyDescent="0.25">
      <c r="A78" s="16">
        <v>9</v>
      </c>
      <c r="B78" s="13" t="s">
        <v>55</v>
      </c>
      <c r="C78" s="21">
        <v>10</v>
      </c>
      <c r="D78" s="13" t="s">
        <v>42</v>
      </c>
      <c r="E78" s="2" t="s">
        <v>152</v>
      </c>
      <c r="F78" s="13">
        <v>9</v>
      </c>
      <c r="G78" s="13" t="s">
        <v>152</v>
      </c>
      <c r="H78" s="13" t="s">
        <v>71</v>
      </c>
      <c r="I78" s="18">
        <f>+VLOOKUP($A78,[1]Sayfa1!$A$1:$G$19,2,0)</f>
        <v>45826</v>
      </c>
      <c r="J78" s="25">
        <f>+VLOOKUP($A78,[1]Sayfa1!$A$1:$G$19,3,0)</f>
        <v>0.5</v>
      </c>
      <c r="K78" s="28" t="str">
        <f>+VLOOKUP($A78,[1]Sayfa1!$A$1:$G$19,4,0)</f>
        <v>Akif KÖYMEN</v>
      </c>
      <c r="L78" s="18" t="str">
        <f>+VLOOKUP($A78,[1]Sayfa1!$A$1:$G$19,5,0)</f>
        <v>Mustafa CEYRAN</v>
      </c>
      <c r="M78" s="18" t="str">
        <f>+VLOOKUP($A78,[1]Sayfa1!$A$1:$G$19,6,0)</f>
        <v>Ebru ÇİFTÇİ</v>
      </c>
    </row>
    <row r="79" spans="1:13" x14ac:dyDescent="0.25">
      <c r="A79" s="16">
        <v>9</v>
      </c>
      <c r="B79" s="13" t="s">
        <v>37</v>
      </c>
      <c r="C79" s="21">
        <v>10</v>
      </c>
      <c r="D79" s="13" t="s">
        <v>23</v>
      </c>
      <c r="E79" s="2" t="s">
        <v>29</v>
      </c>
      <c r="F79" s="13">
        <v>9</v>
      </c>
      <c r="G79" s="13" t="s">
        <v>29</v>
      </c>
      <c r="H79" s="13" t="s">
        <v>71</v>
      </c>
      <c r="I79" s="18">
        <f>+VLOOKUP($A79,[1]Sayfa1!$A$1:$G$19,2,0)</f>
        <v>45826</v>
      </c>
      <c r="J79" s="25">
        <f>+VLOOKUP($A79,[1]Sayfa1!$A$1:$G$19,3,0)</f>
        <v>0.5</v>
      </c>
      <c r="K79" s="28" t="str">
        <f>+VLOOKUP($A79,[1]Sayfa1!$A$1:$G$19,4,0)</f>
        <v>Akif KÖYMEN</v>
      </c>
      <c r="L79" s="18" t="str">
        <f>+VLOOKUP($A79,[1]Sayfa1!$A$1:$G$19,5,0)</f>
        <v>Mustafa CEYRAN</v>
      </c>
      <c r="M79" s="18" t="str">
        <f>+VLOOKUP($A79,[1]Sayfa1!$A$1:$G$19,6,0)</f>
        <v>Ebru ÇİFTÇİ</v>
      </c>
    </row>
    <row r="80" spans="1:13" x14ac:dyDescent="0.25">
      <c r="A80" s="16">
        <v>9</v>
      </c>
      <c r="B80" s="13" t="s">
        <v>38</v>
      </c>
      <c r="C80" s="21">
        <v>11</v>
      </c>
      <c r="D80" s="13" t="s">
        <v>28</v>
      </c>
      <c r="E80" s="2" t="s">
        <v>29</v>
      </c>
      <c r="F80" s="13">
        <v>9</v>
      </c>
      <c r="G80" s="13" t="s">
        <v>29</v>
      </c>
      <c r="H80" s="13" t="s">
        <v>71</v>
      </c>
      <c r="I80" s="18">
        <f>+VLOOKUP($A80,[1]Sayfa1!$A$1:$G$19,2,0)</f>
        <v>45826</v>
      </c>
      <c r="J80" s="25">
        <f>+VLOOKUP($A80,[1]Sayfa1!$A$1:$G$19,3,0)</f>
        <v>0.5</v>
      </c>
      <c r="K80" s="28" t="str">
        <f>+VLOOKUP($A80,[1]Sayfa1!$A$1:$G$19,4,0)</f>
        <v>Akif KÖYMEN</v>
      </c>
      <c r="L80" s="18" t="str">
        <f>+VLOOKUP($A80,[1]Sayfa1!$A$1:$G$19,5,0)</f>
        <v>Mustafa CEYRAN</v>
      </c>
      <c r="M80" s="18" t="str">
        <f>+VLOOKUP($A80,[1]Sayfa1!$A$1:$G$19,6,0)</f>
        <v>Ebru ÇİFTÇİ</v>
      </c>
    </row>
    <row r="81" spans="1:13" x14ac:dyDescent="0.25">
      <c r="A81" s="16">
        <v>9</v>
      </c>
      <c r="B81" s="13" t="s">
        <v>56</v>
      </c>
      <c r="C81" s="21">
        <v>10</v>
      </c>
      <c r="D81" s="13" t="s">
        <v>47</v>
      </c>
      <c r="E81" s="2" t="s">
        <v>15</v>
      </c>
      <c r="F81" s="13">
        <v>9</v>
      </c>
      <c r="G81" s="13" t="s">
        <v>15</v>
      </c>
      <c r="H81" s="13" t="s">
        <v>71</v>
      </c>
      <c r="I81" s="18">
        <f>+VLOOKUP($A81,[1]Sayfa1!$A$1:$G$19,2,0)</f>
        <v>45826</v>
      </c>
      <c r="J81" s="25">
        <f>+VLOOKUP($A81,[1]Sayfa1!$A$1:$G$19,3,0)</f>
        <v>0.5</v>
      </c>
      <c r="K81" s="28" t="str">
        <f>+VLOOKUP($A81,[1]Sayfa1!$A$1:$G$19,4,0)</f>
        <v>Akif KÖYMEN</v>
      </c>
      <c r="L81" s="18" t="str">
        <f>+VLOOKUP($A81,[1]Sayfa1!$A$1:$G$19,5,0)</f>
        <v>Mustafa CEYRAN</v>
      </c>
      <c r="M81" s="18" t="str">
        <f>+VLOOKUP($A81,[1]Sayfa1!$A$1:$G$19,6,0)</f>
        <v>Ebru ÇİFTÇİ</v>
      </c>
    </row>
    <row r="82" spans="1:13" ht="23.25" x14ac:dyDescent="0.25">
      <c r="A82" s="16">
        <v>9</v>
      </c>
      <c r="B82" s="13" t="s">
        <v>57</v>
      </c>
      <c r="C82" s="21">
        <v>10</v>
      </c>
      <c r="D82" s="13" t="s">
        <v>42</v>
      </c>
      <c r="E82" s="2" t="s">
        <v>152</v>
      </c>
      <c r="F82" s="13">
        <v>9</v>
      </c>
      <c r="G82" s="13" t="s">
        <v>152</v>
      </c>
      <c r="H82" s="13" t="s">
        <v>71</v>
      </c>
      <c r="I82" s="18">
        <f>+VLOOKUP($A82,[1]Sayfa1!$A$1:$G$19,2,0)</f>
        <v>45826</v>
      </c>
      <c r="J82" s="25">
        <f>+VLOOKUP($A82,[1]Sayfa1!$A$1:$G$19,3,0)</f>
        <v>0.5</v>
      </c>
      <c r="K82" s="28" t="str">
        <f>+VLOOKUP($A82,[1]Sayfa1!$A$1:$G$19,4,0)</f>
        <v>Akif KÖYMEN</v>
      </c>
      <c r="L82" s="18" t="str">
        <f>+VLOOKUP($A82,[1]Sayfa1!$A$1:$G$19,5,0)</f>
        <v>Mustafa CEYRAN</v>
      </c>
      <c r="M82" s="18" t="str">
        <f>+VLOOKUP($A82,[1]Sayfa1!$A$1:$G$19,6,0)</f>
        <v>Ebru ÇİFTÇİ</v>
      </c>
    </row>
    <row r="83" spans="1:13" x14ac:dyDescent="0.25">
      <c r="A83" s="11" t="s">
        <v>0</v>
      </c>
      <c r="B83" s="11"/>
      <c r="C83" s="11"/>
      <c r="D83" s="11"/>
      <c r="E83" s="11"/>
      <c r="F83" s="11" t="s">
        <v>1</v>
      </c>
      <c r="G83" s="11"/>
      <c r="H83" s="11"/>
      <c r="I83" s="11"/>
    </row>
    <row r="84" spans="1:13" ht="22.5" x14ac:dyDescent="0.25">
      <c r="A84" s="12"/>
      <c r="B84" s="12" t="s">
        <v>2</v>
      </c>
      <c r="C84" s="16" t="s">
        <v>3</v>
      </c>
      <c r="D84" s="12" t="s">
        <v>4</v>
      </c>
      <c r="E84" s="1" t="s">
        <v>5</v>
      </c>
      <c r="F84" s="12" t="s">
        <v>3</v>
      </c>
      <c r="G84" s="12" t="s">
        <v>6</v>
      </c>
      <c r="H84" s="12" t="s">
        <v>7</v>
      </c>
      <c r="I84" s="12" t="s">
        <v>8</v>
      </c>
      <c r="J84" s="24" t="s">
        <v>9</v>
      </c>
    </row>
    <row r="85" spans="1:13" x14ac:dyDescent="0.25">
      <c r="A85" s="16">
        <v>10</v>
      </c>
      <c r="B85" s="13" t="s">
        <v>14</v>
      </c>
      <c r="C85" s="21">
        <v>12</v>
      </c>
      <c r="D85" s="13"/>
      <c r="E85" s="2" t="s">
        <v>15</v>
      </c>
      <c r="F85" s="13">
        <v>9</v>
      </c>
      <c r="G85" s="13" t="s">
        <v>15</v>
      </c>
      <c r="H85" s="13" t="s">
        <v>76</v>
      </c>
      <c r="I85" s="18">
        <f>+VLOOKUP($A85,[1]Sayfa1!$A$1:$G$19,2,0)</f>
        <v>45827</v>
      </c>
      <c r="J85" s="25">
        <f>+VLOOKUP($A85,[1]Sayfa1!$A$1:$G$19,3,0)</f>
        <v>0.75</v>
      </c>
      <c r="K85" s="28" t="str">
        <f>+VLOOKUP($A85,[1]Sayfa1!$A$1:$G$19,4,0)</f>
        <v>Mehmet Veli İLÇİN</v>
      </c>
      <c r="L85" s="18" t="str">
        <f>+VLOOKUP($A85,[1]Sayfa1!$A$1:$G$19,5,0)</f>
        <v>Mehmet SAVUN</v>
      </c>
      <c r="M85" s="18" t="str">
        <f>+VLOOKUP($A85,[1]Sayfa1!$A$1:$G$19,6,0)</f>
        <v>Furkan SARI</v>
      </c>
    </row>
    <row r="86" spans="1:13" x14ac:dyDescent="0.25">
      <c r="A86" s="11" t="s">
        <v>0</v>
      </c>
      <c r="B86" s="11"/>
      <c r="C86" s="11"/>
      <c r="D86" s="11"/>
      <c r="E86" s="11"/>
      <c r="F86" s="11" t="s">
        <v>1</v>
      </c>
      <c r="G86" s="11"/>
      <c r="H86" s="11"/>
      <c r="I86" s="11"/>
    </row>
    <row r="87" spans="1:13" ht="22.5" x14ac:dyDescent="0.25">
      <c r="A87" s="12"/>
      <c r="B87" s="12" t="s">
        <v>2</v>
      </c>
      <c r="C87" s="16" t="s">
        <v>3</v>
      </c>
      <c r="D87" s="12" t="s">
        <v>4</v>
      </c>
      <c r="E87" s="1" t="s">
        <v>5</v>
      </c>
      <c r="F87" s="12" t="s">
        <v>3</v>
      </c>
      <c r="G87" s="12" t="s">
        <v>6</v>
      </c>
      <c r="H87" s="12" t="s">
        <v>7</v>
      </c>
      <c r="I87" s="12" t="s">
        <v>8</v>
      </c>
      <c r="J87" s="24" t="s">
        <v>9</v>
      </c>
    </row>
    <row r="88" spans="1:13" ht="23.25" x14ac:dyDescent="0.25">
      <c r="A88" s="16">
        <v>11</v>
      </c>
      <c r="B88" s="13" t="s">
        <v>12</v>
      </c>
      <c r="C88" s="21">
        <v>11</v>
      </c>
      <c r="D88" s="13"/>
      <c r="E88" s="2" t="s">
        <v>13</v>
      </c>
      <c r="F88" s="13">
        <v>10</v>
      </c>
      <c r="G88" s="13" t="s">
        <v>13</v>
      </c>
      <c r="H88" s="13" t="s">
        <v>77</v>
      </c>
      <c r="I88" s="18">
        <f>+VLOOKUP($A88,[1]Sayfa1!$A$1:$G$19,2,0)</f>
        <v>45826</v>
      </c>
      <c r="J88" s="25">
        <f>+VLOOKUP($A88,[1]Sayfa1!$A$1:$G$19,3,0)</f>
        <v>0.54166666666666663</v>
      </c>
      <c r="K88" s="28" t="str">
        <f>+VLOOKUP($A88,[1]Sayfa1!$A$1:$G$19,4,0)</f>
        <v>Güler SARIHAN</v>
      </c>
      <c r="L88" s="18" t="str">
        <f>+VLOOKUP($A88,[1]Sayfa1!$A$1:$G$19,5,0)</f>
        <v>Furkan AYDIN</v>
      </c>
      <c r="M88" s="18" t="str">
        <f>+VLOOKUP($A88,[1]Sayfa1!$A$1:$G$19,6,0)</f>
        <v>Mehmet Veli İLÇİN</v>
      </c>
    </row>
    <row r="89" spans="1:13" ht="23.25" x14ac:dyDescent="0.25">
      <c r="A89" s="16">
        <v>11</v>
      </c>
      <c r="B89" s="13" t="s">
        <v>14</v>
      </c>
      <c r="C89" s="21">
        <v>12</v>
      </c>
      <c r="D89" s="13"/>
      <c r="E89" s="2" t="s">
        <v>15</v>
      </c>
      <c r="F89" s="13">
        <v>10</v>
      </c>
      <c r="G89" s="13" t="s">
        <v>15</v>
      </c>
      <c r="H89" s="13" t="s">
        <v>77</v>
      </c>
      <c r="I89" s="18">
        <f>+VLOOKUP($A89,[1]Sayfa1!$A$1:$G$19,2,0)</f>
        <v>45826</v>
      </c>
      <c r="J89" s="25">
        <f>+VLOOKUP($A89,[1]Sayfa1!$A$1:$G$19,3,0)</f>
        <v>0.54166666666666663</v>
      </c>
      <c r="K89" s="28" t="str">
        <f>+VLOOKUP($A89,[1]Sayfa1!$A$1:$G$19,4,0)</f>
        <v>Güler SARIHAN</v>
      </c>
      <c r="L89" s="18" t="str">
        <f>+VLOOKUP($A89,[1]Sayfa1!$A$1:$G$19,5,0)</f>
        <v>Furkan AYDIN</v>
      </c>
      <c r="M89" s="18" t="str">
        <f>+VLOOKUP($A89,[1]Sayfa1!$A$1:$G$19,6,0)</f>
        <v>Mehmet Veli İLÇİN</v>
      </c>
    </row>
    <row r="90" spans="1:13" x14ac:dyDescent="0.25">
      <c r="A90" s="11" t="s">
        <v>0</v>
      </c>
      <c r="B90" s="11"/>
      <c r="C90" s="11"/>
      <c r="D90" s="11"/>
      <c r="E90" s="11"/>
      <c r="F90" s="11" t="s">
        <v>1</v>
      </c>
      <c r="G90" s="11"/>
      <c r="H90" s="11"/>
      <c r="I90" s="11"/>
    </row>
    <row r="91" spans="1:13" ht="22.5" x14ac:dyDescent="0.25">
      <c r="A91" s="12"/>
      <c r="B91" s="12" t="s">
        <v>2</v>
      </c>
      <c r="C91" s="16" t="s">
        <v>3</v>
      </c>
      <c r="D91" s="12" t="s">
        <v>4</v>
      </c>
      <c r="E91" s="1" t="s">
        <v>5</v>
      </c>
      <c r="F91" s="12" t="s">
        <v>3</v>
      </c>
      <c r="G91" s="12" t="s">
        <v>6</v>
      </c>
      <c r="H91" s="12" t="s">
        <v>7</v>
      </c>
      <c r="I91" s="12" t="s">
        <v>8</v>
      </c>
      <c r="J91" s="24" t="s">
        <v>9</v>
      </c>
    </row>
    <row r="92" spans="1:13" x14ac:dyDescent="0.25">
      <c r="A92" s="16">
        <v>12</v>
      </c>
      <c r="B92" s="13" t="s">
        <v>39</v>
      </c>
      <c r="C92" s="21">
        <v>10</v>
      </c>
      <c r="D92" s="13" t="s">
        <v>23</v>
      </c>
      <c r="E92" s="2" t="s">
        <v>29</v>
      </c>
      <c r="F92" s="13">
        <v>9</v>
      </c>
      <c r="G92" s="13" t="s">
        <v>29</v>
      </c>
      <c r="H92" s="13" t="s">
        <v>8</v>
      </c>
      <c r="I92" s="18">
        <f>+VLOOKUP($A92,[1]Sayfa1!$A$1:$G$19,2,0)</f>
        <v>45826</v>
      </c>
      <c r="J92" s="25">
        <f>+VLOOKUP($A92,[1]Sayfa1!$A$1:$G$19,3,0)</f>
        <v>0.58333333333333337</v>
      </c>
      <c r="K92" s="28" t="str">
        <f>+VLOOKUP($A92,[1]Sayfa1!$A$1:$G$19,4,0)</f>
        <v>Güler SARIHAN</v>
      </c>
      <c r="L92" s="18" t="str">
        <f>+VLOOKUP($A92,[1]Sayfa1!$A$1:$G$19,5,0)</f>
        <v>Furkan AYDIN</v>
      </c>
      <c r="M92" s="18" t="str">
        <f>+VLOOKUP($A92,[1]Sayfa1!$A$1:$G$19,6,0)</f>
        <v>Mehmet SAVUN</v>
      </c>
    </row>
    <row r="93" spans="1:13" x14ac:dyDescent="0.25">
      <c r="A93" s="16">
        <v>12</v>
      </c>
      <c r="B93" s="13" t="s">
        <v>78</v>
      </c>
      <c r="C93" s="21">
        <v>11</v>
      </c>
      <c r="D93" s="13" t="s">
        <v>79</v>
      </c>
      <c r="E93" s="2" t="s">
        <v>152</v>
      </c>
      <c r="F93" s="13">
        <v>9</v>
      </c>
      <c r="G93" s="13" t="s">
        <v>80</v>
      </c>
      <c r="H93" s="13" t="s">
        <v>8</v>
      </c>
      <c r="I93" s="18">
        <f>+VLOOKUP($A93,[1]Sayfa1!$A$1:$G$19,2,0)</f>
        <v>45826</v>
      </c>
      <c r="J93" s="25">
        <f>+VLOOKUP($A93,[1]Sayfa1!$A$1:$G$19,3,0)</f>
        <v>0.58333333333333337</v>
      </c>
      <c r="K93" s="28" t="str">
        <f>+VLOOKUP($A93,[1]Sayfa1!$A$1:$G$19,4,0)</f>
        <v>Güler SARIHAN</v>
      </c>
      <c r="L93" s="18" t="str">
        <f>+VLOOKUP($A93,[1]Sayfa1!$A$1:$G$19,5,0)</f>
        <v>Furkan AYDIN</v>
      </c>
      <c r="M93" s="18" t="str">
        <f>+VLOOKUP($A93,[1]Sayfa1!$A$1:$G$19,6,0)</f>
        <v>Mehmet SAVUN</v>
      </c>
    </row>
    <row r="94" spans="1:13" x14ac:dyDescent="0.25">
      <c r="A94" s="16">
        <v>12</v>
      </c>
      <c r="B94" s="13" t="s">
        <v>40</v>
      </c>
      <c r="C94" s="21">
        <v>10</v>
      </c>
      <c r="D94" s="13" t="s">
        <v>23</v>
      </c>
      <c r="E94" s="2" t="s">
        <v>29</v>
      </c>
      <c r="F94" s="13">
        <v>9</v>
      </c>
      <c r="G94" s="13" t="s">
        <v>29</v>
      </c>
      <c r="H94" s="13" t="s">
        <v>8</v>
      </c>
      <c r="I94" s="18">
        <f>+VLOOKUP($A94,[1]Sayfa1!$A$1:$G$19,2,0)</f>
        <v>45826</v>
      </c>
      <c r="J94" s="25">
        <f>+VLOOKUP($A94,[1]Sayfa1!$A$1:$G$19,3,0)</f>
        <v>0.58333333333333337</v>
      </c>
      <c r="K94" s="28" t="str">
        <f>+VLOOKUP($A94,[1]Sayfa1!$A$1:$G$19,4,0)</f>
        <v>Güler SARIHAN</v>
      </c>
      <c r="L94" s="18" t="str">
        <f>+VLOOKUP($A94,[1]Sayfa1!$A$1:$G$19,5,0)</f>
        <v>Furkan AYDIN</v>
      </c>
      <c r="M94" s="18" t="str">
        <f>+VLOOKUP($A94,[1]Sayfa1!$A$1:$G$19,6,0)</f>
        <v>Mehmet SAVUN</v>
      </c>
    </row>
    <row r="95" spans="1:13" x14ac:dyDescent="0.25">
      <c r="A95" s="16">
        <v>12</v>
      </c>
      <c r="B95" s="13" t="s">
        <v>81</v>
      </c>
      <c r="C95" s="21">
        <v>10</v>
      </c>
      <c r="D95" s="13" t="s">
        <v>23</v>
      </c>
      <c r="E95" s="2" t="s">
        <v>24</v>
      </c>
      <c r="F95" s="13">
        <v>9</v>
      </c>
      <c r="G95" s="13" t="s">
        <v>24</v>
      </c>
      <c r="H95" s="13" t="s">
        <v>8</v>
      </c>
      <c r="I95" s="18">
        <f>+VLOOKUP($A95,[1]Sayfa1!$A$1:$G$19,2,0)</f>
        <v>45826</v>
      </c>
      <c r="J95" s="25">
        <f>+VLOOKUP($A95,[1]Sayfa1!$A$1:$G$19,3,0)</f>
        <v>0.58333333333333337</v>
      </c>
      <c r="K95" s="28" t="str">
        <f>+VLOOKUP($A95,[1]Sayfa1!$A$1:$G$19,4,0)</f>
        <v>Güler SARIHAN</v>
      </c>
      <c r="L95" s="18" t="str">
        <f>+VLOOKUP($A95,[1]Sayfa1!$A$1:$G$19,5,0)</f>
        <v>Furkan AYDIN</v>
      </c>
      <c r="M95" s="18" t="str">
        <f>+VLOOKUP($A95,[1]Sayfa1!$A$1:$G$19,6,0)</f>
        <v>Mehmet SAVUN</v>
      </c>
    </row>
    <row r="96" spans="1:13" ht="23.25" x14ac:dyDescent="0.25">
      <c r="A96" s="16">
        <v>12</v>
      </c>
      <c r="B96" s="13" t="s">
        <v>58</v>
      </c>
      <c r="C96" s="21">
        <v>10</v>
      </c>
      <c r="D96" s="13" t="s">
        <v>42</v>
      </c>
      <c r="E96" s="2" t="s">
        <v>152</v>
      </c>
      <c r="F96" s="13">
        <v>9</v>
      </c>
      <c r="G96" s="13" t="s">
        <v>152</v>
      </c>
      <c r="H96" s="13" t="s">
        <v>8</v>
      </c>
      <c r="I96" s="18">
        <f>+VLOOKUP($A96,[1]Sayfa1!$A$1:$G$19,2,0)</f>
        <v>45826</v>
      </c>
      <c r="J96" s="25">
        <f>+VLOOKUP($A96,[1]Sayfa1!$A$1:$G$19,3,0)</f>
        <v>0.58333333333333337</v>
      </c>
      <c r="K96" s="28" t="str">
        <f>+VLOOKUP($A96,[1]Sayfa1!$A$1:$G$19,4,0)</f>
        <v>Güler SARIHAN</v>
      </c>
      <c r="L96" s="18" t="str">
        <f>+VLOOKUP($A96,[1]Sayfa1!$A$1:$G$19,5,0)</f>
        <v>Furkan AYDIN</v>
      </c>
      <c r="M96" s="18" t="str">
        <f>+VLOOKUP($A96,[1]Sayfa1!$A$1:$G$19,6,0)</f>
        <v>Mehmet SAVUN</v>
      </c>
    </row>
    <row r="97" spans="1:13" x14ac:dyDescent="0.25">
      <c r="A97" s="16">
        <v>12</v>
      </c>
      <c r="B97" s="13" t="s">
        <v>82</v>
      </c>
      <c r="C97" s="21">
        <v>11</v>
      </c>
      <c r="D97" s="13" t="s">
        <v>28</v>
      </c>
      <c r="E97" s="2" t="s">
        <v>29</v>
      </c>
      <c r="F97" s="13">
        <v>9</v>
      </c>
      <c r="G97" s="13" t="s">
        <v>29</v>
      </c>
      <c r="H97" s="13" t="s">
        <v>8</v>
      </c>
      <c r="I97" s="18">
        <f>+VLOOKUP($A97,[1]Sayfa1!$A$1:$G$19,2,0)</f>
        <v>45826</v>
      </c>
      <c r="J97" s="25">
        <f>+VLOOKUP($A97,[1]Sayfa1!$A$1:$G$19,3,0)</f>
        <v>0.58333333333333337</v>
      </c>
      <c r="K97" s="28" t="str">
        <f>+VLOOKUP($A97,[1]Sayfa1!$A$1:$G$19,4,0)</f>
        <v>Güler SARIHAN</v>
      </c>
      <c r="L97" s="18" t="str">
        <f>+VLOOKUP($A97,[1]Sayfa1!$A$1:$G$19,5,0)</f>
        <v>Furkan AYDIN</v>
      </c>
      <c r="M97" s="18" t="str">
        <f>+VLOOKUP($A97,[1]Sayfa1!$A$1:$G$19,6,0)</f>
        <v>Mehmet SAVUN</v>
      </c>
    </row>
    <row r="98" spans="1:13" x14ac:dyDescent="0.25">
      <c r="A98" s="16">
        <v>12</v>
      </c>
      <c r="B98" s="13" t="s">
        <v>43</v>
      </c>
      <c r="C98" s="21">
        <v>10</v>
      </c>
      <c r="D98" s="13" t="s">
        <v>23</v>
      </c>
      <c r="E98" s="2" t="s">
        <v>29</v>
      </c>
      <c r="F98" s="13">
        <v>9</v>
      </c>
      <c r="G98" s="13" t="s">
        <v>29</v>
      </c>
      <c r="H98" s="13" t="s">
        <v>8</v>
      </c>
      <c r="I98" s="18">
        <f>+VLOOKUP($A98,[1]Sayfa1!$A$1:$G$19,2,0)</f>
        <v>45826</v>
      </c>
      <c r="J98" s="25">
        <f>+VLOOKUP($A98,[1]Sayfa1!$A$1:$G$19,3,0)</f>
        <v>0.58333333333333337</v>
      </c>
      <c r="K98" s="28" t="str">
        <f>+VLOOKUP($A98,[1]Sayfa1!$A$1:$G$19,4,0)</f>
        <v>Güler SARIHAN</v>
      </c>
      <c r="L98" s="18" t="str">
        <f>+VLOOKUP($A98,[1]Sayfa1!$A$1:$G$19,5,0)</f>
        <v>Furkan AYDIN</v>
      </c>
      <c r="M98" s="18" t="str">
        <f>+VLOOKUP($A98,[1]Sayfa1!$A$1:$G$19,6,0)</f>
        <v>Mehmet SAVUN</v>
      </c>
    </row>
    <row r="99" spans="1:13" ht="23.25" x14ac:dyDescent="0.25">
      <c r="A99" s="16">
        <v>12</v>
      </c>
      <c r="B99" s="13" t="s">
        <v>44</v>
      </c>
      <c r="C99" s="21">
        <v>11</v>
      </c>
      <c r="D99" s="13" t="s">
        <v>45</v>
      </c>
      <c r="E99" s="2" t="s">
        <v>17</v>
      </c>
      <c r="F99" s="13">
        <v>9</v>
      </c>
      <c r="G99" s="13" t="s">
        <v>17</v>
      </c>
      <c r="H99" s="13" t="s">
        <v>8</v>
      </c>
      <c r="I99" s="18">
        <f>+VLOOKUP($A99,[1]Sayfa1!$A$1:$G$19,2,0)</f>
        <v>45826</v>
      </c>
      <c r="J99" s="25">
        <f>+VLOOKUP($A99,[1]Sayfa1!$A$1:$G$19,3,0)</f>
        <v>0.58333333333333337</v>
      </c>
      <c r="K99" s="28" t="str">
        <f>+VLOOKUP($A99,[1]Sayfa1!$A$1:$G$19,4,0)</f>
        <v>Güler SARIHAN</v>
      </c>
      <c r="L99" s="18" t="str">
        <f>+VLOOKUP($A99,[1]Sayfa1!$A$1:$G$19,5,0)</f>
        <v>Furkan AYDIN</v>
      </c>
      <c r="M99" s="18" t="str">
        <f>+VLOOKUP($A99,[1]Sayfa1!$A$1:$G$19,6,0)</f>
        <v>Mehmet SAVUN</v>
      </c>
    </row>
    <row r="100" spans="1:13" x14ac:dyDescent="0.25">
      <c r="A100" s="16">
        <v>12</v>
      </c>
      <c r="B100" s="13" t="s">
        <v>72</v>
      </c>
      <c r="C100" s="21">
        <v>10</v>
      </c>
      <c r="D100" s="13" t="s">
        <v>23</v>
      </c>
      <c r="E100" s="2" t="s">
        <v>29</v>
      </c>
      <c r="F100" s="13">
        <v>9</v>
      </c>
      <c r="G100" s="13" t="s">
        <v>29</v>
      </c>
      <c r="H100" s="13" t="s">
        <v>8</v>
      </c>
      <c r="I100" s="18">
        <f>+VLOOKUP($A100,[1]Sayfa1!$A$1:$G$19,2,0)</f>
        <v>45826</v>
      </c>
      <c r="J100" s="25">
        <f>+VLOOKUP($A100,[1]Sayfa1!$A$1:$G$19,3,0)</f>
        <v>0.58333333333333337</v>
      </c>
      <c r="K100" s="28" t="str">
        <f>+VLOOKUP($A100,[1]Sayfa1!$A$1:$G$19,4,0)</f>
        <v>Güler SARIHAN</v>
      </c>
      <c r="L100" s="18" t="str">
        <f>+VLOOKUP($A100,[1]Sayfa1!$A$1:$G$19,5,0)</f>
        <v>Furkan AYDIN</v>
      </c>
      <c r="M100" s="18" t="str">
        <f>+VLOOKUP($A100,[1]Sayfa1!$A$1:$G$19,6,0)</f>
        <v>Mehmet SAVUN</v>
      </c>
    </row>
    <row r="101" spans="1:13" x14ac:dyDescent="0.25">
      <c r="A101" s="16">
        <v>12</v>
      </c>
      <c r="B101" s="13" t="s">
        <v>48</v>
      </c>
      <c r="C101" s="21">
        <v>11</v>
      </c>
      <c r="D101" s="13"/>
      <c r="E101" s="2" t="s">
        <v>15</v>
      </c>
      <c r="F101" s="13">
        <v>9</v>
      </c>
      <c r="G101" s="13" t="s">
        <v>15</v>
      </c>
      <c r="H101" s="13" t="s">
        <v>8</v>
      </c>
      <c r="I101" s="18">
        <f>+VLOOKUP($A101,[1]Sayfa1!$A$1:$G$19,2,0)</f>
        <v>45826</v>
      </c>
      <c r="J101" s="25">
        <f>+VLOOKUP($A101,[1]Sayfa1!$A$1:$G$19,3,0)</f>
        <v>0.58333333333333337</v>
      </c>
      <c r="K101" s="28" t="str">
        <f>+VLOOKUP($A101,[1]Sayfa1!$A$1:$G$19,4,0)</f>
        <v>Güler SARIHAN</v>
      </c>
      <c r="L101" s="18" t="str">
        <f>+VLOOKUP($A101,[1]Sayfa1!$A$1:$G$19,5,0)</f>
        <v>Furkan AYDIN</v>
      </c>
      <c r="M101" s="18" t="str">
        <f>+VLOOKUP($A101,[1]Sayfa1!$A$1:$G$19,6,0)</f>
        <v>Mehmet SAVUN</v>
      </c>
    </row>
    <row r="102" spans="1:13" x14ac:dyDescent="0.25">
      <c r="A102" s="16">
        <v>12</v>
      </c>
      <c r="B102" s="13" t="s">
        <v>83</v>
      </c>
      <c r="C102" s="21">
        <v>10</v>
      </c>
      <c r="D102" s="13" t="s">
        <v>23</v>
      </c>
      <c r="E102" s="2" t="s">
        <v>24</v>
      </c>
      <c r="F102" s="13">
        <v>9</v>
      </c>
      <c r="G102" s="13" t="s">
        <v>24</v>
      </c>
      <c r="H102" s="13" t="s">
        <v>8</v>
      </c>
      <c r="I102" s="18">
        <f>+VLOOKUP($A102,[1]Sayfa1!$A$1:$G$19,2,0)</f>
        <v>45826</v>
      </c>
      <c r="J102" s="25">
        <f>+VLOOKUP($A102,[1]Sayfa1!$A$1:$G$19,3,0)</f>
        <v>0.58333333333333337</v>
      </c>
      <c r="K102" s="28" t="str">
        <f>+VLOOKUP($A102,[1]Sayfa1!$A$1:$G$19,4,0)</f>
        <v>Güler SARIHAN</v>
      </c>
      <c r="L102" s="18" t="str">
        <f>+VLOOKUP($A102,[1]Sayfa1!$A$1:$G$19,5,0)</f>
        <v>Furkan AYDIN</v>
      </c>
      <c r="M102" s="18" t="str">
        <f>+VLOOKUP($A102,[1]Sayfa1!$A$1:$G$19,6,0)</f>
        <v>Mehmet SAVUN</v>
      </c>
    </row>
    <row r="103" spans="1:13" x14ac:dyDescent="0.25">
      <c r="A103" s="16">
        <v>12</v>
      </c>
      <c r="B103" s="13" t="s">
        <v>14</v>
      </c>
      <c r="C103" s="21">
        <v>12</v>
      </c>
      <c r="D103" s="13"/>
      <c r="E103" s="2" t="s">
        <v>15</v>
      </c>
      <c r="F103" s="13">
        <v>9</v>
      </c>
      <c r="G103" s="13" t="s">
        <v>15</v>
      </c>
      <c r="H103" s="13" t="s">
        <v>8</v>
      </c>
      <c r="I103" s="18">
        <f>+VLOOKUP($A103,[1]Sayfa1!$A$1:$G$19,2,0)</f>
        <v>45826</v>
      </c>
      <c r="J103" s="25">
        <f>+VLOOKUP($A103,[1]Sayfa1!$A$1:$G$19,3,0)</f>
        <v>0.58333333333333337</v>
      </c>
      <c r="K103" s="28" t="str">
        <f>+VLOOKUP($A103,[1]Sayfa1!$A$1:$G$19,4,0)</f>
        <v>Güler SARIHAN</v>
      </c>
      <c r="L103" s="18" t="str">
        <f>+VLOOKUP($A103,[1]Sayfa1!$A$1:$G$19,5,0)</f>
        <v>Furkan AYDIN</v>
      </c>
      <c r="M103" s="18" t="str">
        <f>+VLOOKUP($A103,[1]Sayfa1!$A$1:$G$19,6,0)</f>
        <v>Mehmet SAVUN</v>
      </c>
    </row>
    <row r="104" spans="1:13" ht="23.25" x14ac:dyDescent="0.25">
      <c r="A104" s="16">
        <v>12</v>
      </c>
      <c r="B104" s="13" t="s">
        <v>73</v>
      </c>
      <c r="C104" s="21">
        <v>10</v>
      </c>
      <c r="D104" s="13" t="s">
        <v>47</v>
      </c>
      <c r="E104" s="2" t="s">
        <v>74</v>
      </c>
      <c r="F104" s="13">
        <v>9</v>
      </c>
      <c r="G104" s="13" t="s">
        <v>74</v>
      </c>
      <c r="H104" s="13" t="s">
        <v>8</v>
      </c>
      <c r="I104" s="18">
        <f>+VLOOKUP($A104,[1]Sayfa1!$A$1:$G$19,2,0)</f>
        <v>45826</v>
      </c>
      <c r="J104" s="25">
        <f>+VLOOKUP($A104,[1]Sayfa1!$A$1:$G$19,3,0)</f>
        <v>0.58333333333333337</v>
      </c>
      <c r="K104" s="28" t="str">
        <f>+VLOOKUP($A104,[1]Sayfa1!$A$1:$G$19,4,0)</f>
        <v>Güler SARIHAN</v>
      </c>
      <c r="L104" s="18" t="str">
        <f>+VLOOKUP($A104,[1]Sayfa1!$A$1:$G$19,5,0)</f>
        <v>Furkan AYDIN</v>
      </c>
      <c r="M104" s="18" t="str">
        <f>+VLOOKUP($A104,[1]Sayfa1!$A$1:$G$19,6,0)</f>
        <v>Mehmet SAVUN</v>
      </c>
    </row>
    <row r="105" spans="1:13" x14ac:dyDescent="0.25">
      <c r="A105" s="16">
        <v>12</v>
      </c>
      <c r="B105" s="13" t="s">
        <v>49</v>
      </c>
      <c r="C105" s="21">
        <v>10</v>
      </c>
      <c r="D105" s="13" t="s">
        <v>23</v>
      </c>
      <c r="E105" s="2" t="s">
        <v>29</v>
      </c>
      <c r="F105" s="13">
        <v>9</v>
      </c>
      <c r="G105" s="13" t="s">
        <v>29</v>
      </c>
      <c r="H105" s="13" t="s">
        <v>8</v>
      </c>
      <c r="I105" s="18">
        <f>+VLOOKUP($A105,[1]Sayfa1!$A$1:$G$19,2,0)</f>
        <v>45826</v>
      </c>
      <c r="J105" s="25">
        <f>+VLOOKUP($A105,[1]Sayfa1!$A$1:$G$19,3,0)</f>
        <v>0.58333333333333337</v>
      </c>
      <c r="K105" s="28" t="str">
        <f>+VLOOKUP($A105,[1]Sayfa1!$A$1:$G$19,4,0)</f>
        <v>Güler SARIHAN</v>
      </c>
      <c r="L105" s="18" t="str">
        <f>+VLOOKUP($A105,[1]Sayfa1!$A$1:$G$19,5,0)</f>
        <v>Furkan AYDIN</v>
      </c>
      <c r="M105" s="18" t="str">
        <f>+VLOOKUP($A105,[1]Sayfa1!$A$1:$G$19,6,0)</f>
        <v>Mehmet SAVUN</v>
      </c>
    </row>
    <row r="106" spans="1:13" x14ac:dyDescent="0.25">
      <c r="A106" s="16">
        <v>12</v>
      </c>
      <c r="B106" s="13" t="s">
        <v>51</v>
      </c>
      <c r="C106" s="21">
        <v>10</v>
      </c>
      <c r="D106" s="13" t="s">
        <v>23</v>
      </c>
      <c r="E106" s="2" t="s">
        <v>29</v>
      </c>
      <c r="F106" s="13">
        <v>9</v>
      </c>
      <c r="G106" s="13" t="s">
        <v>29</v>
      </c>
      <c r="H106" s="13" t="s">
        <v>8</v>
      </c>
      <c r="I106" s="18">
        <f>+VLOOKUP($A106,[1]Sayfa1!$A$1:$G$19,2,0)</f>
        <v>45826</v>
      </c>
      <c r="J106" s="25">
        <f>+VLOOKUP($A106,[1]Sayfa1!$A$1:$G$19,3,0)</f>
        <v>0.58333333333333337</v>
      </c>
      <c r="K106" s="28" t="str">
        <f>+VLOOKUP($A106,[1]Sayfa1!$A$1:$G$19,4,0)</f>
        <v>Güler SARIHAN</v>
      </c>
      <c r="L106" s="18" t="str">
        <f>+VLOOKUP($A106,[1]Sayfa1!$A$1:$G$19,5,0)</f>
        <v>Furkan AYDIN</v>
      </c>
      <c r="M106" s="18" t="str">
        <f>+VLOOKUP($A106,[1]Sayfa1!$A$1:$G$19,6,0)</f>
        <v>Mehmet SAVUN</v>
      </c>
    </row>
    <row r="107" spans="1:13" x14ac:dyDescent="0.25">
      <c r="A107" s="16">
        <v>12</v>
      </c>
      <c r="B107" s="13" t="s">
        <v>75</v>
      </c>
      <c r="C107" s="21">
        <v>10</v>
      </c>
      <c r="D107" s="13" t="s">
        <v>23</v>
      </c>
      <c r="E107" s="2" t="s">
        <v>29</v>
      </c>
      <c r="F107" s="13">
        <v>9</v>
      </c>
      <c r="G107" s="13" t="s">
        <v>29</v>
      </c>
      <c r="H107" s="13" t="s">
        <v>8</v>
      </c>
      <c r="I107" s="18">
        <f>+VLOOKUP($A107,[1]Sayfa1!$A$1:$G$19,2,0)</f>
        <v>45826</v>
      </c>
      <c r="J107" s="25">
        <f>+VLOOKUP($A107,[1]Sayfa1!$A$1:$G$19,3,0)</f>
        <v>0.58333333333333337</v>
      </c>
      <c r="K107" s="28" t="str">
        <f>+VLOOKUP($A107,[1]Sayfa1!$A$1:$G$19,4,0)</f>
        <v>Güler SARIHAN</v>
      </c>
      <c r="L107" s="18" t="str">
        <f>+VLOOKUP($A107,[1]Sayfa1!$A$1:$G$19,5,0)</f>
        <v>Furkan AYDIN</v>
      </c>
      <c r="M107" s="18" t="str">
        <f>+VLOOKUP($A107,[1]Sayfa1!$A$1:$G$19,6,0)</f>
        <v>Mehmet SAVUN</v>
      </c>
    </row>
    <row r="108" spans="1:13" x14ac:dyDescent="0.25">
      <c r="A108" s="16">
        <v>12</v>
      </c>
      <c r="B108" s="13" t="s">
        <v>35</v>
      </c>
      <c r="C108" s="21">
        <v>11</v>
      </c>
      <c r="D108" s="13" t="s">
        <v>28</v>
      </c>
      <c r="E108" s="2" t="s">
        <v>29</v>
      </c>
      <c r="F108" s="13">
        <v>9</v>
      </c>
      <c r="G108" s="13" t="s">
        <v>29</v>
      </c>
      <c r="H108" s="13" t="s">
        <v>8</v>
      </c>
      <c r="I108" s="18">
        <f>+VLOOKUP($A108,[1]Sayfa1!$A$1:$G$19,2,0)</f>
        <v>45826</v>
      </c>
      <c r="J108" s="25">
        <f>+VLOOKUP($A108,[1]Sayfa1!$A$1:$G$19,3,0)</f>
        <v>0.58333333333333337</v>
      </c>
      <c r="K108" s="28" t="str">
        <f>+VLOOKUP($A108,[1]Sayfa1!$A$1:$G$19,4,0)</f>
        <v>Güler SARIHAN</v>
      </c>
      <c r="L108" s="18" t="str">
        <f>+VLOOKUP($A108,[1]Sayfa1!$A$1:$G$19,5,0)</f>
        <v>Furkan AYDIN</v>
      </c>
      <c r="M108" s="18" t="str">
        <f>+VLOOKUP($A108,[1]Sayfa1!$A$1:$G$19,6,0)</f>
        <v>Mehmet SAVUN</v>
      </c>
    </row>
    <row r="109" spans="1:13" x14ac:dyDescent="0.25">
      <c r="A109" s="16">
        <v>12</v>
      </c>
      <c r="B109" s="13" t="s">
        <v>36</v>
      </c>
      <c r="C109" s="21">
        <v>11</v>
      </c>
      <c r="D109" s="13" t="s">
        <v>26</v>
      </c>
      <c r="E109" s="2" t="s">
        <v>24</v>
      </c>
      <c r="F109" s="13">
        <v>9</v>
      </c>
      <c r="G109" s="13" t="s">
        <v>24</v>
      </c>
      <c r="H109" s="13" t="s">
        <v>8</v>
      </c>
      <c r="I109" s="18">
        <f>+VLOOKUP($A109,[1]Sayfa1!$A$1:$G$19,2,0)</f>
        <v>45826</v>
      </c>
      <c r="J109" s="25">
        <f>+VLOOKUP($A109,[1]Sayfa1!$A$1:$G$19,3,0)</f>
        <v>0.58333333333333337</v>
      </c>
      <c r="K109" s="28" t="str">
        <f>+VLOOKUP($A109,[1]Sayfa1!$A$1:$G$19,4,0)</f>
        <v>Güler SARIHAN</v>
      </c>
      <c r="L109" s="18" t="str">
        <f>+VLOOKUP($A109,[1]Sayfa1!$A$1:$G$19,5,0)</f>
        <v>Furkan AYDIN</v>
      </c>
      <c r="M109" s="18" t="str">
        <f>+VLOOKUP($A109,[1]Sayfa1!$A$1:$G$19,6,0)</f>
        <v>Mehmet SAVUN</v>
      </c>
    </row>
    <row r="110" spans="1:13" ht="23.25" x14ac:dyDescent="0.25">
      <c r="A110" s="16">
        <v>12</v>
      </c>
      <c r="B110" s="13" t="s">
        <v>55</v>
      </c>
      <c r="C110" s="21">
        <v>10</v>
      </c>
      <c r="D110" s="13" t="s">
        <v>42</v>
      </c>
      <c r="E110" s="2" t="s">
        <v>152</v>
      </c>
      <c r="F110" s="13">
        <v>9</v>
      </c>
      <c r="G110" s="13" t="s">
        <v>152</v>
      </c>
      <c r="H110" s="13" t="s">
        <v>8</v>
      </c>
      <c r="I110" s="18">
        <f>+VLOOKUP($A110,[1]Sayfa1!$A$1:$G$19,2,0)</f>
        <v>45826</v>
      </c>
      <c r="J110" s="25">
        <f>+VLOOKUP($A110,[1]Sayfa1!$A$1:$G$19,3,0)</f>
        <v>0.58333333333333337</v>
      </c>
      <c r="K110" s="28" t="str">
        <f>+VLOOKUP($A110,[1]Sayfa1!$A$1:$G$19,4,0)</f>
        <v>Güler SARIHAN</v>
      </c>
      <c r="L110" s="18" t="str">
        <f>+VLOOKUP($A110,[1]Sayfa1!$A$1:$G$19,5,0)</f>
        <v>Furkan AYDIN</v>
      </c>
      <c r="M110" s="18" t="str">
        <f>+VLOOKUP($A110,[1]Sayfa1!$A$1:$G$19,6,0)</f>
        <v>Mehmet SAVUN</v>
      </c>
    </row>
    <row r="111" spans="1:13" x14ac:dyDescent="0.25">
      <c r="A111" s="16">
        <v>12</v>
      </c>
      <c r="B111" s="13" t="s">
        <v>37</v>
      </c>
      <c r="C111" s="21">
        <v>10</v>
      </c>
      <c r="D111" s="13" t="s">
        <v>23</v>
      </c>
      <c r="E111" s="2" t="s">
        <v>29</v>
      </c>
      <c r="F111" s="13">
        <v>9</v>
      </c>
      <c r="G111" s="13" t="s">
        <v>29</v>
      </c>
      <c r="H111" s="13" t="s">
        <v>8</v>
      </c>
      <c r="I111" s="18">
        <f>+VLOOKUP($A111,[1]Sayfa1!$A$1:$G$19,2,0)</f>
        <v>45826</v>
      </c>
      <c r="J111" s="25">
        <f>+VLOOKUP($A111,[1]Sayfa1!$A$1:$G$19,3,0)</f>
        <v>0.58333333333333337</v>
      </c>
      <c r="K111" s="28" t="str">
        <f>+VLOOKUP($A111,[1]Sayfa1!$A$1:$G$19,4,0)</f>
        <v>Güler SARIHAN</v>
      </c>
      <c r="L111" s="18" t="str">
        <f>+VLOOKUP($A111,[1]Sayfa1!$A$1:$G$19,5,0)</f>
        <v>Furkan AYDIN</v>
      </c>
      <c r="M111" s="18" t="str">
        <f>+VLOOKUP($A111,[1]Sayfa1!$A$1:$G$19,6,0)</f>
        <v>Mehmet SAVUN</v>
      </c>
    </row>
    <row r="112" spans="1:13" x14ac:dyDescent="0.25">
      <c r="A112" s="16">
        <v>12</v>
      </c>
      <c r="B112" s="13" t="s">
        <v>38</v>
      </c>
      <c r="C112" s="21">
        <v>11</v>
      </c>
      <c r="D112" s="13" t="s">
        <v>28</v>
      </c>
      <c r="E112" s="2" t="s">
        <v>29</v>
      </c>
      <c r="F112" s="13">
        <v>9</v>
      </c>
      <c r="G112" s="13" t="s">
        <v>29</v>
      </c>
      <c r="H112" s="13" t="s">
        <v>8</v>
      </c>
      <c r="I112" s="18">
        <f>+VLOOKUP($A112,[1]Sayfa1!$A$1:$G$19,2,0)</f>
        <v>45826</v>
      </c>
      <c r="J112" s="25">
        <f>+VLOOKUP($A112,[1]Sayfa1!$A$1:$G$19,3,0)</f>
        <v>0.58333333333333337</v>
      </c>
      <c r="K112" s="28" t="str">
        <f>+VLOOKUP($A112,[1]Sayfa1!$A$1:$G$19,4,0)</f>
        <v>Güler SARIHAN</v>
      </c>
      <c r="L112" s="18" t="str">
        <f>+VLOOKUP($A112,[1]Sayfa1!$A$1:$G$19,5,0)</f>
        <v>Furkan AYDIN</v>
      </c>
      <c r="M112" s="18" t="str">
        <f>+VLOOKUP($A112,[1]Sayfa1!$A$1:$G$19,6,0)</f>
        <v>Mehmet SAVUN</v>
      </c>
    </row>
    <row r="113" spans="1:13" x14ac:dyDescent="0.25">
      <c r="A113" s="16">
        <v>12</v>
      </c>
      <c r="B113" s="13" t="s">
        <v>56</v>
      </c>
      <c r="C113" s="21">
        <v>10</v>
      </c>
      <c r="D113" s="13" t="s">
        <v>47</v>
      </c>
      <c r="E113" s="2" t="s">
        <v>15</v>
      </c>
      <c r="F113" s="13">
        <v>9</v>
      </c>
      <c r="G113" s="13" t="s">
        <v>15</v>
      </c>
      <c r="H113" s="13" t="s">
        <v>8</v>
      </c>
      <c r="I113" s="18">
        <f>+VLOOKUP($A113,[1]Sayfa1!$A$1:$G$19,2,0)</f>
        <v>45826</v>
      </c>
      <c r="J113" s="25">
        <f>+VLOOKUP($A113,[1]Sayfa1!$A$1:$G$19,3,0)</f>
        <v>0.58333333333333337</v>
      </c>
      <c r="K113" s="28" t="str">
        <f>+VLOOKUP($A113,[1]Sayfa1!$A$1:$G$19,4,0)</f>
        <v>Güler SARIHAN</v>
      </c>
      <c r="L113" s="18" t="str">
        <f>+VLOOKUP($A113,[1]Sayfa1!$A$1:$G$19,5,0)</f>
        <v>Furkan AYDIN</v>
      </c>
      <c r="M113" s="18" t="str">
        <f>+VLOOKUP($A113,[1]Sayfa1!$A$1:$G$19,6,0)</f>
        <v>Mehmet SAVUN</v>
      </c>
    </row>
    <row r="114" spans="1:13" ht="23.25" x14ac:dyDescent="0.25">
      <c r="A114" s="16">
        <v>12</v>
      </c>
      <c r="B114" s="13" t="s">
        <v>57</v>
      </c>
      <c r="C114" s="21">
        <v>10</v>
      </c>
      <c r="D114" s="13" t="s">
        <v>42</v>
      </c>
      <c r="E114" s="2" t="s">
        <v>152</v>
      </c>
      <c r="F114" s="13">
        <v>9</v>
      </c>
      <c r="G114" s="13" t="s">
        <v>152</v>
      </c>
      <c r="H114" s="13" t="s">
        <v>8</v>
      </c>
      <c r="I114" s="18">
        <f>+VLOOKUP($A114,[1]Sayfa1!$A$1:$G$19,2,0)</f>
        <v>45826</v>
      </c>
      <c r="J114" s="25">
        <f>+VLOOKUP($A114,[1]Sayfa1!$A$1:$G$19,3,0)</f>
        <v>0.58333333333333337</v>
      </c>
      <c r="K114" s="28" t="str">
        <f>+VLOOKUP($A114,[1]Sayfa1!$A$1:$G$19,4,0)</f>
        <v>Güler SARIHAN</v>
      </c>
      <c r="L114" s="18" t="str">
        <f>+VLOOKUP($A114,[1]Sayfa1!$A$1:$G$19,5,0)</f>
        <v>Furkan AYDIN</v>
      </c>
      <c r="M114" s="18" t="str">
        <f>+VLOOKUP($A114,[1]Sayfa1!$A$1:$G$19,6,0)</f>
        <v>Mehmet SAVUN</v>
      </c>
    </row>
    <row r="115" spans="1:13" x14ac:dyDescent="0.25">
      <c r="A115" s="11" t="s">
        <v>0</v>
      </c>
      <c r="B115" s="11"/>
      <c r="C115" s="11"/>
      <c r="D115" s="11"/>
      <c r="E115" s="11"/>
      <c r="F115" s="11" t="s">
        <v>1</v>
      </c>
      <c r="G115" s="11"/>
      <c r="H115" s="11"/>
      <c r="I115" s="11"/>
    </row>
    <row r="116" spans="1:13" ht="22.5" x14ac:dyDescent="0.25">
      <c r="A116" s="12"/>
      <c r="B116" s="12" t="s">
        <v>2</v>
      </c>
      <c r="C116" s="16" t="s">
        <v>3</v>
      </c>
      <c r="D116" s="12" t="s">
        <v>4</v>
      </c>
      <c r="E116" s="1" t="s">
        <v>5</v>
      </c>
      <c r="F116" s="12" t="s">
        <v>3</v>
      </c>
      <c r="G116" s="12" t="s">
        <v>6</v>
      </c>
      <c r="H116" s="12" t="s">
        <v>7</v>
      </c>
      <c r="I116" s="12" t="s">
        <v>8</v>
      </c>
      <c r="J116" s="24" t="s">
        <v>9</v>
      </c>
    </row>
    <row r="117" spans="1:13" ht="23.25" x14ac:dyDescent="0.25">
      <c r="A117" s="16">
        <v>13</v>
      </c>
      <c r="B117" s="13" t="s">
        <v>68</v>
      </c>
      <c r="C117" s="21">
        <v>11</v>
      </c>
      <c r="D117" s="13" t="s">
        <v>69</v>
      </c>
      <c r="E117" s="2" t="s">
        <v>70</v>
      </c>
      <c r="F117" s="13">
        <v>10</v>
      </c>
      <c r="G117" s="13" t="s">
        <v>70</v>
      </c>
      <c r="H117" s="13" t="s">
        <v>157</v>
      </c>
      <c r="I117" s="18">
        <f>+VLOOKUP($A117,[1]Sayfa1!$A$1:$G$19,2,0)</f>
        <v>45827</v>
      </c>
      <c r="J117" s="25">
        <f>+VLOOKUP($A117,[1]Sayfa1!$A$1:$G$19,3,0)</f>
        <v>0.5</v>
      </c>
      <c r="K117" s="28" t="str">
        <f>+VLOOKUP($A117,[1]Sayfa1!$A$1:$G$19,4,0)</f>
        <v>Aslıhan TOMA</v>
      </c>
      <c r="L117" s="18" t="str">
        <f>+VLOOKUP($A117,[1]Sayfa1!$A$1:$G$19,5,0)</f>
        <v>Nazlıhan AYYILDIZ</v>
      </c>
      <c r="M117" s="18" t="str">
        <f>+VLOOKUP($A117,[1]Sayfa1!$A$1:$G$19,6,0)</f>
        <v>Başak MIZRAK</v>
      </c>
    </row>
    <row r="118" spans="1:13" ht="23.25" x14ac:dyDescent="0.25">
      <c r="A118" s="16">
        <v>13</v>
      </c>
      <c r="B118" s="13" t="s">
        <v>84</v>
      </c>
      <c r="C118" s="21">
        <v>11</v>
      </c>
      <c r="D118" s="13" t="s">
        <v>85</v>
      </c>
      <c r="E118" s="2" t="s">
        <v>21</v>
      </c>
      <c r="F118" s="13">
        <v>10</v>
      </c>
      <c r="G118" s="13" t="s">
        <v>21</v>
      </c>
      <c r="H118" s="13" t="s">
        <v>157</v>
      </c>
      <c r="I118" s="18">
        <f>+VLOOKUP($A118,[1]Sayfa1!$A$1:$G$19,2,0)</f>
        <v>45827</v>
      </c>
      <c r="J118" s="25">
        <f>+VLOOKUP($A118,[1]Sayfa1!$A$1:$G$19,3,0)</f>
        <v>0.5</v>
      </c>
      <c r="K118" s="28" t="str">
        <f>+VLOOKUP($A118,[1]Sayfa1!$A$1:$G$19,4,0)</f>
        <v>Aslıhan TOMA</v>
      </c>
      <c r="L118" s="18" t="str">
        <f>+VLOOKUP($A118,[1]Sayfa1!$A$1:$G$19,5,0)</f>
        <v>Nazlıhan AYYILDIZ</v>
      </c>
      <c r="M118" s="18" t="str">
        <f>+VLOOKUP($A118,[1]Sayfa1!$A$1:$G$19,6,0)</f>
        <v>Başak MIZRAK</v>
      </c>
    </row>
    <row r="119" spans="1:13" x14ac:dyDescent="0.25">
      <c r="A119" s="16">
        <v>13</v>
      </c>
      <c r="B119" s="13" t="s">
        <v>86</v>
      </c>
      <c r="C119" s="21">
        <v>11</v>
      </c>
      <c r="D119" s="13" t="s">
        <v>26</v>
      </c>
      <c r="E119" s="2" t="s">
        <v>24</v>
      </c>
      <c r="F119" s="13">
        <v>10</v>
      </c>
      <c r="G119" s="13" t="s">
        <v>24</v>
      </c>
      <c r="H119" s="13" t="s">
        <v>157</v>
      </c>
      <c r="I119" s="18">
        <f>+VLOOKUP($A119,[1]Sayfa1!$A$1:$G$19,2,0)</f>
        <v>45827</v>
      </c>
      <c r="J119" s="25">
        <f>+VLOOKUP($A119,[1]Sayfa1!$A$1:$G$19,3,0)</f>
        <v>0.5</v>
      </c>
      <c r="K119" s="28" t="str">
        <f>+VLOOKUP($A119,[1]Sayfa1!$A$1:$G$19,4,0)</f>
        <v>Aslıhan TOMA</v>
      </c>
      <c r="L119" s="18" t="str">
        <f>+VLOOKUP($A119,[1]Sayfa1!$A$1:$G$19,5,0)</f>
        <v>Nazlıhan AYYILDIZ</v>
      </c>
      <c r="M119" s="18" t="str">
        <f>+VLOOKUP($A119,[1]Sayfa1!$A$1:$G$19,6,0)</f>
        <v>Başak MIZRAK</v>
      </c>
    </row>
    <row r="120" spans="1:13" x14ac:dyDescent="0.25">
      <c r="A120" s="16">
        <v>13</v>
      </c>
      <c r="B120" s="13" t="s">
        <v>87</v>
      </c>
      <c r="C120" s="21">
        <v>11</v>
      </c>
      <c r="D120" s="13"/>
      <c r="E120" s="2" t="s">
        <v>24</v>
      </c>
      <c r="F120" s="13">
        <v>10</v>
      </c>
      <c r="G120" s="13" t="s">
        <v>24</v>
      </c>
      <c r="H120" s="13" t="s">
        <v>157</v>
      </c>
      <c r="I120" s="18">
        <f>+VLOOKUP($A120,[1]Sayfa1!$A$1:$G$19,2,0)</f>
        <v>45827</v>
      </c>
      <c r="J120" s="25">
        <f>+VLOOKUP($A120,[1]Sayfa1!$A$1:$G$19,3,0)</f>
        <v>0.5</v>
      </c>
      <c r="K120" s="28" t="str">
        <f>+VLOOKUP($A120,[1]Sayfa1!$A$1:$G$19,4,0)</f>
        <v>Aslıhan TOMA</v>
      </c>
      <c r="L120" s="18" t="str">
        <f>+VLOOKUP($A120,[1]Sayfa1!$A$1:$G$19,5,0)</f>
        <v>Nazlıhan AYYILDIZ</v>
      </c>
      <c r="M120" s="18" t="str">
        <f>+VLOOKUP($A120,[1]Sayfa1!$A$1:$G$19,6,0)</f>
        <v>Başak MIZRAK</v>
      </c>
    </row>
    <row r="121" spans="1:13" x14ac:dyDescent="0.25">
      <c r="A121" s="16">
        <v>13</v>
      </c>
      <c r="B121" s="13" t="s">
        <v>88</v>
      </c>
      <c r="C121" s="21">
        <v>11</v>
      </c>
      <c r="D121" s="13" t="s">
        <v>26</v>
      </c>
      <c r="E121" s="2" t="s">
        <v>24</v>
      </c>
      <c r="F121" s="13">
        <v>10</v>
      </c>
      <c r="G121" s="13" t="s">
        <v>24</v>
      </c>
      <c r="H121" s="13" t="s">
        <v>157</v>
      </c>
      <c r="I121" s="18">
        <f>+VLOOKUP($A121,[1]Sayfa1!$A$1:$G$19,2,0)</f>
        <v>45827</v>
      </c>
      <c r="J121" s="25">
        <f>+VLOOKUP($A121,[1]Sayfa1!$A$1:$G$19,3,0)</f>
        <v>0.5</v>
      </c>
      <c r="K121" s="28" t="str">
        <f>+VLOOKUP($A121,[1]Sayfa1!$A$1:$G$19,4,0)</f>
        <v>Aslıhan TOMA</v>
      </c>
      <c r="L121" s="18" t="str">
        <f>+VLOOKUP($A121,[1]Sayfa1!$A$1:$G$19,5,0)</f>
        <v>Nazlıhan AYYILDIZ</v>
      </c>
      <c r="M121" s="18" t="str">
        <f>+VLOOKUP($A121,[1]Sayfa1!$A$1:$G$19,6,0)</f>
        <v>Başak MIZRAK</v>
      </c>
    </row>
    <row r="122" spans="1:13" x14ac:dyDescent="0.25">
      <c r="A122" s="16">
        <v>13</v>
      </c>
      <c r="B122" s="13" t="s">
        <v>12</v>
      </c>
      <c r="C122" s="21">
        <v>11</v>
      </c>
      <c r="D122" s="13"/>
      <c r="E122" s="2" t="s">
        <v>13</v>
      </c>
      <c r="F122" s="13">
        <v>10</v>
      </c>
      <c r="G122" s="13" t="s">
        <v>13</v>
      </c>
      <c r="H122" s="13" t="s">
        <v>157</v>
      </c>
      <c r="I122" s="18">
        <f>+VLOOKUP($A122,[1]Sayfa1!$A$1:$G$19,2,0)</f>
        <v>45827</v>
      </c>
      <c r="J122" s="25">
        <f>+VLOOKUP($A122,[1]Sayfa1!$A$1:$G$19,3,0)</f>
        <v>0.5</v>
      </c>
      <c r="K122" s="28" t="str">
        <f>+VLOOKUP($A122,[1]Sayfa1!$A$1:$G$19,4,0)</f>
        <v>Aslıhan TOMA</v>
      </c>
      <c r="L122" s="18" t="str">
        <f>+VLOOKUP($A122,[1]Sayfa1!$A$1:$G$19,5,0)</f>
        <v>Nazlıhan AYYILDIZ</v>
      </c>
      <c r="M122" s="18" t="str">
        <f>+VLOOKUP($A122,[1]Sayfa1!$A$1:$G$19,6,0)</f>
        <v>Başak MIZRAK</v>
      </c>
    </row>
    <row r="123" spans="1:13" x14ac:dyDescent="0.25">
      <c r="A123" s="16">
        <v>13</v>
      </c>
      <c r="B123" s="13" t="s">
        <v>89</v>
      </c>
      <c r="C123" s="21">
        <v>11</v>
      </c>
      <c r="D123" s="13" t="s">
        <v>90</v>
      </c>
      <c r="E123" s="2" t="s">
        <v>91</v>
      </c>
      <c r="F123" s="13">
        <v>10</v>
      </c>
      <c r="G123" s="13" t="s">
        <v>91</v>
      </c>
      <c r="H123" s="13" t="s">
        <v>157</v>
      </c>
      <c r="I123" s="18">
        <f>+VLOOKUP($A123,[1]Sayfa1!$A$1:$G$19,2,0)</f>
        <v>45827</v>
      </c>
      <c r="J123" s="25">
        <f>+VLOOKUP($A123,[1]Sayfa1!$A$1:$G$19,3,0)</f>
        <v>0.5</v>
      </c>
      <c r="K123" s="28" t="str">
        <f>+VLOOKUP($A123,[1]Sayfa1!$A$1:$G$19,4,0)</f>
        <v>Aslıhan TOMA</v>
      </c>
      <c r="L123" s="18" t="str">
        <f>+VLOOKUP($A123,[1]Sayfa1!$A$1:$G$19,5,0)</f>
        <v>Nazlıhan AYYILDIZ</v>
      </c>
      <c r="M123" s="18" t="str">
        <f>+VLOOKUP($A123,[1]Sayfa1!$A$1:$G$19,6,0)</f>
        <v>Başak MIZRAK</v>
      </c>
    </row>
    <row r="124" spans="1:13" ht="23.25" x14ac:dyDescent="0.25">
      <c r="A124" s="16">
        <v>13</v>
      </c>
      <c r="B124" s="13" t="s">
        <v>18</v>
      </c>
      <c r="C124" s="21">
        <v>11</v>
      </c>
      <c r="D124" s="13" t="s">
        <v>19</v>
      </c>
      <c r="E124" s="2" t="s">
        <v>20</v>
      </c>
      <c r="F124" s="13">
        <v>10</v>
      </c>
      <c r="G124" s="13" t="s">
        <v>21</v>
      </c>
      <c r="H124" s="13" t="s">
        <v>157</v>
      </c>
      <c r="I124" s="18">
        <f>+VLOOKUP($A124,[1]Sayfa1!$A$1:$G$19,2,0)</f>
        <v>45827</v>
      </c>
      <c r="J124" s="25">
        <f>+VLOOKUP($A124,[1]Sayfa1!$A$1:$G$19,3,0)</f>
        <v>0.5</v>
      </c>
      <c r="K124" s="28" t="str">
        <f>+VLOOKUP($A124,[1]Sayfa1!$A$1:$G$19,4,0)</f>
        <v>Aslıhan TOMA</v>
      </c>
      <c r="L124" s="18" t="str">
        <f>+VLOOKUP($A124,[1]Sayfa1!$A$1:$G$19,5,0)</f>
        <v>Nazlıhan AYYILDIZ</v>
      </c>
      <c r="M124" s="18" t="str">
        <f>+VLOOKUP($A124,[1]Sayfa1!$A$1:$G$19,6,0)</f>
        <v>Başak MIZRAK</v>
      </c>
    </row>
    <row r="125" spans="1:13" x14ac:dyDescent="0.25">
      <c r="A125" s="16">
        <v>13</v>
      </c>
      <c r="B125" s="13" t="s">
        <v>92</v>
      </c>
      <c r="C125" s="21">
        <v>11</v>
      </c>
      <c r="D125" s="13" t="s">
        <v>93</v>
      </c>
      <c r="E125" s="2" t="s">
        <v>29</v>
      </c>
      <c r="F125" s="13">
        <v>10</v>
      </c>
      <c r="G125" s="13" t="s">
        <v>29</v>
      </c>
      <c r="H125" s="13" t="s">
        <v>157</v>
      </c>
      <c r="I125" s="18">
        <f>+VLOOKUP($A125,[1]Sayfa1!$A$1:$G$19,2,0)</f>
        <v>45827</v>
      </c>
      <c r="J125" s="25">
        <f>+VLOOKUP($A125,[1]Sayfa1!$A$1:$G$19,3,0)</f>
        <v>0.5</v>
      </c>
      <c r="K125" s="28" t="str">
        <f>+VLOOKUP($A125,[1]Sayfa1!$A$1:$G$19,4,0)</f>
        <v>Aslıhan TOMA</v>
      </c>
      <c r="L125" s="18" t="str">
        <f>+VLOOKUP($A125,[1]Sayfa1!$A$1:$G$19,5,0)</f>
        <v>Nazlıhan AYYILDIZ</v>
      </c>
      <c r="M125" s="18" t="str">
        <f>+VLOOKUP($A125,[1]Sayfa1!$A$1:$G$19,6,0)</f>
        <v>Başak MIZRAK</v>
      </c>
    </row>
    <row r="126" spans="1:13" x14ac:dyDescent="0.25">
      <c r="A126" s="16">
        <v>13</v>
      </c>
      <c r="B126" s="13" t="s">
        <v>94</v>
      </c>
      <c r="C126" s="21">
        <v>11</v>
      </c>
      <c r="D126" s="13" t="s">
        <v>93</v>
      </c>
      <c r="E126" s="2" t="s">
        <v>29</v>
      </c>
      <c r="F126" s="13">
        <v>10</v>
      </c>
      <c r="G126" s="13" t="s">
        <v>29</v>
      </c>
      <c r="H126" s="13" t="s">
        <v>157</v>
      </c>
      <c r="I126" s="18">
        <f>+VLOOKUP($A126,[1]Sayfa1!$A$1:$G$19,2,0)</f>
        <v>45827</v>
      </c>
      <c r="J126" s="25">
        <f>+VLOOKUP($A126,[1]Sayfa1!$A$1:$G$19,3,0)</f>
        <v>0.5</v>
      </c>
      <c r="K126" s="28" t="str">
        <f>+VLOOKUP($A126,[1]Sayfa1!$A$1:$G$19,4,0)</f>
        <v>Aslıhan TOMA</v>
      </c>
      <c r="L126" s="18" t="str">
        <f>+VLOOKUP($A126,[1]Sayfa1!$A$1:$G$19,5,0)</f>
        <v>Nazlıhan AYYILDIZ</v>
      </c>
      <c r="M126" s="18" t="str">
        <f>+VLOOKUP($A126,[1]Sayfa1!$A$1:$G$19,6,0)</f>
        <v>Başak MIZRAK</v>
      </c>
    </row>
    <row r="127" spans="1:13" x14ac:dyDescent="0.25">
      <c r="A127" s="16">
        <v>13</v>
      </c>
      <c r="B127" s="13" t="s">
        <v>95</v>
      </c>
      <c r="C127" s="21">
        <v>11</v>
      </c>
      <c r="D127" s="13" t="s">
        <v>28</v>
      </c>
      <c r="E127" s="2" t="s">
        <v>29</v>
      </c>
      <c r="F127" s="13">
        <v>10</v>
      </c>
      <c r="G127" s="13" t="s">
        <v>29</v>
      </c>
      <c r="H127" s="13" t="s">
        <v>157</v>
      </c>
      <c r="I127" s="18">
        <f>+VLOOKUP($A127,[1]Sayfa1!$A$1:$G$19,2,0)</f>
        <v>45827</v>
      </c>
      <c r="J127" s="25">
        <f>+VLOOKUP($A127,[1]Sayfa1!$A$1:$G$19,3,0)</f>
        <v>0.5</v>
      </c>
      <c r="K127" s="28" t="str">
        <f>+VLOOKUP($A127,[1]Sayfa1!$A$1:$G$19,4,0)</f>
        <v>Aslıhan TOMA</v>
      </c>
      <c r="L127" s="18" t="str">
        <f>+VLOOKUP($A127,[1]Sayfa1!$A$1:$G$19,5,0)</f>
        <v>Nazlıhan AYYILDIZ</v>
      </c>
      <c r="M127" s="18" t="str">
        <f>+VLOOKUP($A127,[1]Sayfa1!$A$1:$G$19,6,0)</f>
        <v>Başak MIZRAK</v>
      </c>
    </row>
    <row r="128" spans="1:13" x14ac:dyDescent="0.25">
      <c r="A128" s="16">
        <v>13</v>
      </c>
      <c r="B128" s="13" t="s">
        <v>96</v>
      </c>
      <c r="C128" s="21">
        <v>11</v>
      </c>
      <c r="D128" s="13" t="s">
        <v>93</v>
      </c>
      <c r="E128" s="2" t="s">
        <v>29</v>
      </c>
      <c r="F128" s="13">
        <v>10</v>
      </c>
      <c r="G128" s="13" t="s">
        <v>29</v>
      </c>
      <c r="H128" s="13" t="s">
        <v>157</v>
      </c>
      <c r="I128" s="18">
        <f>+VLOOKUP($A128,[1]Sayfa1!$A$1:$G$19,2,0)</f>
        <v>45827</v>
      </c>
      <c r="J128" s="25">
        <f>+VLOOKUP($A128,[1]Sayfa1!$A$1:$G$19,3,0)</f>
        <v>0.5</v>
      </c>
      <c r="K128" s="28" t="str">
        <f>+VLOOKUP($A128,[1]Sayfa1!$A$1:$G$19,4,0)</f>
        <v>Aslıhan TOMA</v>
      </c>
      <c r="L128" s="18" t="str">
        <f>+VLOOKUP($A128,[1]Sayfa1!$A$1:$G$19,5,0)</f>
        <v>Nazlıhan AYYILDIZ</v>
      </c>
      <c r="M128" s="18" t="str">
        <f>+VLOOKUP($A128,[1]Sayfa1!$A$1:$G$19,6,0)</f>
        <v>Başak MIZRAK</v>
      </c>
    </row>
    <row r="129" spans="1:13" x14ac:dyDescent="0.25">
      <c r="A129" s="16">
        <v>13</v>
      </c>
      <c r="B129" s="13" t="s">
        <v>27</v>
      </c>
      <c r="C129" s="21">
        <v>11</v>
      </c>
      <c r="D129" s="13" t="s">
        <v>28</v>
      </c>
      <c r="E129" s="2" t="s">
        <v>29</v>
      </c>
      <c r="F129" s="13">
        <v>10</v>
      </c>
      <c r="G129" s="13" t="s">
        <v>29</v>
      </c>
      <c r="H129" s="13" t="s">
        <v>157</v>
      </c>
      <c r="I129" s="18">
        <f>+VLOOKUP($A129,[1]Sayfa1!$A$1:$G$19,2,0)</f>
        <v>45827</v>
      </c>
      <c r="J129" s="25">
        <f>+VLOOKUP($A129,[1]Sayfa1!$A$1:$G$19,3,0)</f>
        <v>0.5</v>
      </c>
      <c r="K129" s="28" t="str">
        <f>+VLOOKUP($A129,[1]Sayfa1!$A$1:$G$19,4,0)</f>
        <v>Aslıhan TOMA</v>
      </c>
      <c r="L129" s="18" t="str">
        <f>+VLOOKUP($A129,[1]Sayfa1!$A$1:$G$19,5,0)</f>
        <v>Nazlıhan AYYILDIZ</v>
      </c>
      <c r="M129" s="18" t="str">
        <f>+VLOOKUP($A129,[1]Sayfa1!$A$1:$G$19,6,0)</f>
        <v>Başak MIZRAK</v>
      </c>
    </row>
    <row r="130" spans="1:13" x14ac:dyDescent="0.25">
      <c r="A130" s="16">
        <v>13</v>
      </c>
      <c r="B130" s="13" t="s">
        <v>82</v>
      </c>
      <c r="C130" s="21">
        <v>11</v>
      </c>
      <c r="D130" s="13" t="s">
        <v>28</v>
      </c>
      <c r="E130" s="2" t="s">
        <v>29</v>
      </c>
      <c r="F130" s="13">
        <v>10</v>
      </c>
      <c r="G130" s="13" t="s">
        <v>29</v>
      </c>
      <c r="H130" s="13" t="s">
        <v>157</v>
      </c>
      <c r="I130" s="18">
        <f>+VLOOKUP($A130,[1]Sayfa1!$A$1:$G$19,2,0)</f>
        <v>45827</v>
      </c>
      <c r="J130" s="25">
        <f>+VLOOKUP($A130,[1]Sayfa1!$A$1:$G$19,3,0)</f>
        <v>0.5</v>
      </c>
      <c r="K130" s="28" t="str">
        <f>+VLOOKUP($A130,[1]Sayfa1!$A$1:$G$19,4,0)</f>
        <v>Aslıhan TOMA</v>
      </c>
      <c r="L130" s="18" t="str">
        <f>+VLOOKUP($A130,[1]Sayfa1!$A$1:$G$19,5,0)</f>
        <v>Nazlıhan AYYILDIZ</v>
      </c>
      <c r="M130" s="18" t="str">
        <f>+VLOOKUP($A130,[1]Sayfa1!$A$1:$G$19,6,0)</f>
        <v>Başak MIZRAK</v>
      </c>
    </row>
    <row r="131" spans="1:13" x14ac:dyDescent="0.25">
      <c r="A131" s="16">
        <v>13</v>
      </c>
      <c r="B131" s="13" t="s">
        <v>97</v>
      </c>
      <c r="C131" s="21">
        <v>11</v>
      </c>
      <c r="D131" s="13" t="s">
        <v>33</v>
      </c>
      <c r="E131" s="2" t="s">
        <v>34</v>
      </c>
      <c r="F131" s="13">
        <v>10</v>
      </c>
      <c r="G131" s="13" t="s">
        <v>29</v>
      </c>
      <c r="H131" s="13" t="s">
        <v>157</v>
      </c>
      <c r="I131" s="18">
        <f>+VLOOKUP($A131,[1]Sayfa1!$A$1:$G$19,2,0)</f>
        <v>45827</v>
      </c>
      <c r="J131" s="25">
        <f>+VLOOKUP($A131,[1]Sayfa1!$A$1:$G$19,3,0)</f>
        <v>0.5</v>
      </c>
      <c r="K131" s="28" t="str">
        <f>+VLOOKUP($A131,[1]Sayfa1!$A$1:$G$19,4,0)</f>
        <v>Aslıhan TOMA</v>
      </c>
      <c r="L131" s="18" t="str">
        <f>+VLOOKUP($A131,[1]Sayfa1!$A$1:$G$19,5,0)</f>
        <v>Nazlıhan AYYILDIZ</v>
      </c>
      <c r="M131" s="18" t="str">
        <f>+VLOOKUP($A131,[1]Sayfa1!$A$1:$G$19,6,0)</f>
        <v>Başak MIZRAK</v>
      </c>
    </row>
    <row r="132" spans="1:13" ht="23.25" x14ac:dyDescent="0.25">
      <c r="A132" s="16">
        <v>13</v>
      </c>
      <c r="B132" s="13" t="s">
        <v>98</v>
      </c>
      <c r="C132" s="21">
        <v>11</v>
      </c>
      <c r="D132" s="13" t="s">
        <v>45</v>
      </c>
      <c r="E132" s="2" t="s">
        <v>17</v>
      </c>
      <c r="F132" s="13">
        <v>10</v>
      </c>
      <c r="G132" s="13" t="s">
        <v>17</v>
      </c>
      <c r="H132" s="13" t="s">
        <v>157</v>
      </c>
      <c r="I132" s="18">
        <f>+VLOOKUP($A132,[1]Sayfa1!$A$1:$G$19,2,0)</f>
        <v>45827</v>
      </c>
      <c r="J132" s="25">
        <f>+VLOOKUP($A132,[1]Sayfa1!$A$1:$G$19,3,0)</f>
        <v>0.5</v>
      </c>
      <c r="K132" s="28" t="str">
        <f>+VLOOKUP($A132,[1]Sayfa1!$A$1:$G$19,4,0)</f>
        <v>Aslıhan TOMA</v>
      </c>
      <c r="L132" s="18" t="str">
        <f>+VLOOKUP($A132,[1]Sayfa1!$A$1:$G$19,5,0)</f>
        <v>Nazlıhan AYYILDIZ</v>
      </c>
      <c r="M132" s="18" t="str">
        <f>+VLOOKUP($A132,[1]Sayfa1!$A$1:$G$19,6,0)</f>
        <v>Başak MIZRAK</v>
      </c>
    </row>
    <row r="133" spans="1:13" x14ac:dyDescent="0.25">
      <c r="A133" s="16">
        <v>13</v>
      </c>
      <c r="B133" s="13" t="s">
        <v>99</v>
      </c>
      <c r="C133" s="21">
        <v>11</v>
      </c>
      <c r="D133" s="13" t="s">
        <v>28</v>
      </c>
      <c r="E133" s="2" t="s">
        <v>29</v>
      </c>
      <c r="F133" s="13">
        <v>10</v>
      </c>
      <c r="G133" s="13" t="s">
        <v>29</v>
      </c>
      <c r="H133" s="13" t="s">
        <v>157</v>
      </c>
      <c r="I133" s="18">
        <f>+VLOOKUP($A133,[1]Sayfa1!$A$1:$G$19,2,0)</f>
        <v>45827</v>
      </c>
      <c r="J133" s="25">
        <f>+VLOOKUP($A133,[1]Sayfa1!$A$1:$G$19,3,0)</f>
        <v>0.5</v>
      </c>
      <c r="K133" s="28" t="str">
        <f>+VLOOKUP($A133,[1]Sayfa1!$A$1:$G$19,4,0)</f>
        <v>Aslıhan TOMA</v>
      </c>
      <c r="L133" s="18" t="str">
        <f>+VLOOKUP($A133,[1]Sayfa1!$A$1:$G$19,5,0)</f>
        <v>Nazlıhan AYYILDIZ</v>
      </c>
      <c r="M133" s="18" t="str">
        <f>+VLOOKUP($A133,[1]Sayfa1!$A$1:$G$19,6,0)</f>
        <v>Başak MIZRAK</v>
      </c>
    </row>
    <row r="134" spans="1:13" x14ac:dyDescent="0.25">
      <c r="A134" s="16">
        <v>13</v>
      </c>
      <c r="B134" s="13" t="s">
        <v>31</v>
      </c>
      <c r="C134" s="21">
        <v>11</v>
      </c>
      <c r="D134" s="13" t="s">
        <v>28</v>
      </c>
      <c r="E134" s="2" t="s">
        <v>29</v>
      </c>
      <c r="F134" s="13">
        <v>10</v>
      </c>
      <c r="G134" s="13" t="s">
        <v>29</v>
      </c>
      <c r="H134" s="13" t="s">
        <v>157</v>
      </c>
      <c r="I134" s="18">
        <f>+VLOOKUP($A134,[1]Sayfa1!$A$1:$G$19,2,0)</f>
        <v>45827</v>
      </c>
      <c r="J134" s="25">
        <f>+VLOOKUP($A134,[1]Sayfa1!$A$1:$G$19,3,0)</f>
        <v>0.5</v>
      </c>
      <c r="K134" s="28" t="str">
        <f>+VLOOKUP($A134,[1]Sayfa1!$A$1:$G$19,4,0)</f>
        <v>Aslıhan TOMA</v>
      </c>
      <c r="L134" s="18" t="str">
        <f>+VLOOKUP($A134,[1]Sayfa1!$A$1:$G$19,5,0)</f>
        <v>Nazlıhan AYYILDIZ</v>
      </c>
      <c r="M134" s="18" t="str">
        <f>+VLOOKUP($A134,[1]Sayfa1!$A$1:$G$19,6,0)</f>
        <v>Başak MIZRAK</v>
      </c>
    </row>
    <row r="135" spans="1:13" x14ac:dyDescent="0.25">
      <c r="A135" s="16">
        <v>13</v>
      </c>
      <c r="B135" s="13" t="s">
        <v>100</v>
      </c>
      <c r="C135" s="21">
        <v>11</v>
      </c>
      <c r="D135" s="13" t="s">
        <v>93</v>
      </c>
      <c r="E135" s="2" t="s">
        <v>29</v>
      </c>
      <c r="F135" s="13">
        <v>10</v>
      </c>
      <c r="G135" s="13" t="s">
        <v>29</v>
      </c>
      <c r="H135" s="13" t="s">
        <v>157</v>
      </c>
      <c r="I135" s="18">
        <f>+VLOOKUP($A135,[1]Sayfa1!$A$1:$G$19,2,0)</f>
        <v>45827</v>
      </c>
      <c r="J135" s="25">
        <f>+VLOOKUP($A135,[1]Sayfa1!$A$1:$G$19,3,0)</f>
        <v>0.5</v>
      </c>
      <c r="K135" s="28" t="str">
        <f>+VLOOKUP($A135,[1]Sayfa1!$A$1:$G$19,4,0)</f>
        <v>Aslıhan TOMA</v>
      </c>
      <c r="L135" s="18" t="str">
        <f>+VLOOKUP($A135,[1]Sayfa1!$A$1:$G$19,5,0)</f>
        <v>Nazlıhan AYYILDIZ</v>
      </c>
      <c r="M135" s="18" t="str">
        <f>+VLOOKUP($A135,[1]Sayfa1!$A$1:$G$19,6,0)</f>
        <v>Başak MIZRAK</v>
      </c>
    </row>
    <row r="136" spans="1:13" ht="23.25" x14ac:dyDescent="0.25">
      <c r="A136" s="16">
        <v>13</v>
      </c>
      <c r="B136" s="13" t="s">
        <v>101</v>
      </c>
      <c r="C136" s="21">
        <v>11</v>
      </c>
      <c r="D136" s="13" t="s">
        <v>85</v>
      </c>
      <c r="E136" s="2" t="s">
        <v>21</v>
      </c>
      <c r="F136" s="13">
        <v>10</v>
      </c>
      <c r="G136" s="13" t="s">
        <v>21</v>
      </c>
      <c r="H136" s="13" t="s">
        <v>157</v>
      </c>
      <c r="I136" s="18">
        <f>+VLOOKUP($A136,[1]Sayfa1!$A$1:$G$19,2,0)</f>
        <v>45827</v>
      </c>
      <c r="J136" s="25">
        <f>+VLOOKUP($A136,[1]Sayfa1!$A$1:$G$19,3,0)</f>
        <v>0.5</v>
      </c>
      <c r="K136" s="28" t="str">
        <f>+VLOOKUP($A136,[1]Sayfa1!$A$1:$G$19,4,0)</f>
        <v>Aslıhan TOMA</v>
      </c>
      <c r="L136" s="18" t="str">
        <f>+VLOOKUP($A136,[1]Sayfa1!$A$1:$G$19,5,0)</f>
        <v>Nazlıhan AYYILDIZ</v>
      </c>
      <c r="M136" s="18" t="str">
        <f>+VLOOKUP($A136,[1]Sayfa1!$A$1:$G$19,6,0)</f>
        <v>Başak MIZRAK</v>
      </c>
    </row>
    <row r="137" spans="1:13" ht="23.25" x14ac:dyDescent="0.25">
      <c r="A137" s="16">
        <v>13</v>
      </c>
      <c r="B137" s="13" t="s">
        <v>44</v>
      </c>
      <c r="C137" s="21">
        <v>11</v>
      </c>
      <c r="D137" s="13" t="s">
        <v>45</v>
      </c>
      <c r="E137" s="2" t="s">
        <v>17</v>
      </c>
      <c r="F137" s="13">
        <v>10</v>
      </c>
      <c r="G137" s="13" t="s">
        <v>17</v>
      </c>
      <c r="H137" s="13" t="s">
        <v>157</v>
      </c>
      <c r="I137" s="18">
        <f>+VLOOKUP($A137,[1]Sayfa1!$A$1:$G$19,2,0)</f>
        <v>45827</v>
      </c>
      <c r="J137" s="25">
        <f>+VLOOKUP($A137,[1]Sayfa1!$A$1:$G$19,3,0)</f>
        <v>0.5</v>
      </c>
      <c r="K137" s="28" t="str">
        <f>+VLOOKUP($A137,[1]Sayfa1!$A$1:$G$19,4,0)</f>
        <v>Aslıhan TOMA</v>
      </c>
      <c r="L137" s="18" t="str">
        <f>+VLOOKUP($A137,[1]Sayfa1!$A$1:$G$19,5,0)</f>
        <v>Nazlıhan AYYILDIZ</v>
      </c>
      <c r="M137" s="18" t="str">
        <f>+VLOOKUP($A137,[1]Sayfa1!$A$1:$G$19,6,0)</f>
        <v>Başak MIZRAK</v>
      </c>
    </row>
    <row r="138" spans="1:13" x14ac:dyDescent="0.25">
      <c r="A138" s="16">
        <v>13</v>
      </c>
      <c r="B138" s="13" t="s">
        <v>63</v>
      </c>
      <c r="C138" s="21">
        <v>11</v>
      </c>
      <c r="D138" s="13"/>
      <c r="E138" s="2" t="s">
        <v>21</v>
      </c>
      <c r="F138" s="13">
        <v>10</v>
      </c>
      <c r="G138" s="13" t="s">
        <v>64</v>
      </c>
      <c r="H138" s="13" t="s">
        <v>157</v>
      </c>
      <c r="I138" s="18">
        <f>+VLOOKUP($A138,[1]Sayfa1!$A$1:$G$19,2,0)</f>
        <v>45827</v>
      </c>
      <c r="J138" s="25">
        <f>+VLOOKUP($A138,[1]Sayfa1!$A$1:$G$19,3,0)</f>
        <v>0.5</v>
      </c>
      <c r="K138" s="28" t="str">
        <f>+VLOOKUP($A138,[1]Sayfa1!$A$1:$G$19,4,0)</f>
        <v>Aslıhan TOMA</v>
      </c>
      <c r="L138" s="18" t="str">
        <f>+VLOOKUP($A138,[1]Sayfa1!$A$1:$G$19,5,0)</f>
        <v>Nazlıhan AYYILDIZ</v>
      </c>
      <c r="M138" s="18" t="str">
        <f>+VLOOKUP($A138,[1]Sayfa1!$A$1:$G$19,6,0)</f>
        <v>Başak MIZRAK</v>
      </c>
    </row>
    <row r="139" spans="1:13" ht="23.25" x14ac:dyDescent="0.25">
      <c r="A139" s="16">
        <v>13</v>
      </c>
      <c r="B139" s="13" t="s">
        <v>102</v>
      </c>
      <c r="C139" s="21">
        <v>11</v>
      </c>
      <c r="D139" s="13" t="s">
        <v>85</v>
      </c>
      <c r="E139" s="2" t="s">
        <v>21</v>
      </c>
      <c r="F139" s="13">
        <v>10</v>
      </c>
      <c r="G139" s="13" t="s">
        <v>21</v>
      </c>
      <c r="H139" s="13" t="s">
        <v>157</v>
      </c>
      <c r="I139" s="18">
        <f>+VLOOKUP($A139,[1]Sayfa1!$A$1:$G$19,2,0)</f>
        <v>45827</v>
      </c>
      <c r="J139" s="25">
        <f>+VLOOKUP($A139,[1]Sayfa1!$A$1:$G$19,3,0)</f>
        <v>0.5</v>
      </c>
      <c r="K139" s="28" t="str">
        <f>+VLOOKUP($A139,[1]Sayfa1!$A$1:$G$19,4,0)</f>
        <v>Aslıhan TOMA</v>
      </c>
      <c r="L139" s="18" t="str">
        <f>+VLOOKUP($A139,[1]Sayfa1!$A$1:$G$19,5,0)</f>
        <v>Nazlıhan AYYILDIZ</v>
      </c>
      <c r="M139" s="18" t="str">
        <f>+VLOOKUP($A139,[1]Sayfa1!$A$1:$G$19,6,0)</f>
        <v>Başak MIZRAK</v>
      </c>
    </row>
    <row r="140" spans="1:13" x14ac:dyDescent="0.25">
      <c r="A140" s="16">
        <v>13</v>
      </c>
      <c r="B140" s="13" t="s">
        <v>103</v>
      </c>
      <c r="C140" s="21">
        <v>11</v>
      </c>
      <c r="D140" s="13" t="s">
        <v>93</v>
      </c>
      <c r="E140" s="2" t="s">
        <v>29</v>
      </c>
      <c r="F140" s="13">
        <v>10</v>
      </c>
      <c r="G140" s="13" t="s">
        <v>29</v>
      </c>
      <c r="H140" s="13" t="s">
        <v>157</v>
      </c>
      <c r="I140" s="18">
        <f>+VLOOKUP($A140,[1]Sayfa1!$A$1:$G$19,2,0)</f>
        <v>45827</v>
      </c>
      <c r="J140" s="25">
        <f>+VLOOKUP($A140,[1]Sayfa1!$A$1:$G$19,3,0)</f>
        <v>0.5</v>
      </c>
      <c r="K140" s="28" t="str">
        <f>+VLOOKUP($A140,[1]Sayfa1!$A$1:$G$19,4,0)</f>
        <v>Aslıhan TOMA</v>
      </c>
      <c r="L140" s="18" t="str">
        <f>+VLOOKUP($A140,[1]Sayfa1!$A$1:$G$19,5,0)</f>
        <v>Nazlıhan AYYILDIZ</v>
      </c>
      <c r="M140" s="18" t="str">
        <f>+VLOOKUP($A140,[1]Sayfa1!$A$1:$G$19,6,0)</f>
        <v>Başak MIZRAK</v>
      </c>
    </row>
    <row r="141" spans="1:13" x14ac:dyDescent="0.25">
      <c r="A141" s="16">
        <v>13</v>
      </c>
      <c r="B141" s="13" t="s">
        <v>14</v>
      </c>
      <c r="C141" s="21">
        <v>12</v>
      </c>
      <c r="D141" s="13"/>
      <c r="E141" s="2" t="s">
        <v>15</v>
      </c>
      <c r="F141" s="13">
        <v>10</v>
      </c>
      <c r="G141" s="13" t="s">
        <v>15</v>
      </c>
      <c r="H141" s="13" t="s">
        <v>157</v>
      </c>
      <c r="I141" s="18">
        <f>+VLOOKUP($A141,[1]Sayfa1!$A$1:$G$19,2,0)</f>
        <v>45827</v>
      </c>
      <c r="J141" s="25">
        <f>+VLOOKUP($A141,[1]Sayfa1!$A$1:$G$19,3,0)</f>
        <v>0.5</v>
      </c>
      <c r="K141" s="28" t="str">
        <f>+VLOOKUP($A141,[1]Sayfa1!$A$1:$G$19,4,0)</f>
        <v>Aslıhan TOMA</v>
      </c>
      <c r="L141" s="18" t="str">
        <f>+VLOOKUP($A141,[1]Sayfa1!$A$1:$G$19,5,0)</f>
        <v>Nazlıhan AYYILDIZ</v>
      </c>
      <c r="M141" s="18" t="str">
        <f>+VLOOKUP($A141,[1]Sayfa1!$A$1:$G$19,6,0)</f>
        <v>Başak MIZRAK</v>
      </c>
    </row>
    <row r="142" spans="1:13" ht="23.25" x14ac:dyDescent="0.25">
      <c r="A142" s="16">
        <v>13</v>
      </c>
      <c r="B142" s="13" t="s">
        <v>104</v>
      </c>
      <c r="C142" s="21">
        <v>11</v>
      </c>
      <c r="D142" s="13" t="s">
        <v>79</v>
      </c>
      <c r="E142" s="2" t="s">
        <v>152</v>
      </c>
      <c r="F142" s="13">
        <v>10</v>
      </c>
      <c r="G142" s="13" t="s">
        <v>152</v>
      </c>
      <c r="H142" s="13" t="s">
        <v>157</v>
      </c>
      <c r="I142" s="18">
        <f>+VLOOKUP($A142,[1]Sayfa1!$A$1:$G$19,2,0)</f>
        <v>45827</v>
      </c>
      <c r="J142" s="25">
        <f>+VLOOKUP($A142,[1]Sayfa1!$A$1:$G$19,3,0)</f>
        <v>0.5</v>
      </c>
      <c r="K142" s="28" t="str">
        <f>+VLOOKUP($A142,[1]Sayfa1!$A$1:$G$19,4,0)</f>
        <v>Aslıhan TOMA</v>
      </c>
      <c r="L142" s="18" t="str">
        <f>+VLOOKUP($A142,[1]Sayfa1!$A$1:$G$19,5,0)</f>
        <v>Nazlıhan AYYILDIZ</v>
      </c>
      <c r="M142" s="18" t="str">
        <f>+VLOOKUP($A142,[1]Sayfa1!$A$1:$G$19,6,0)</f>
        <v>Başak MIZRAK</v>
      </c>
    </row>
    <row r="143" spans="1:13" ht="23.25" x14ac:dyDescent="0.25">
      <c r="A143" s="16">
        <v>13</v>
      </c>
      <c r="B143" s="13" t="s">
        <v>105</v>
      </c>
      <c r="C143" s="21">
        <v>11</v>
      </c>
      <c r="D143" s="13" t="s">
        <v>106</v>
      </c>
      <c r="E143" s="2" t="s">
        <v>74</v>
      </c>
      <c r="F143" s="13">
        <v>10</v>
      </c>
      <c r="G143" s="13" t="s">
        <v>74</v>
      </c>
      <c r="H143" s="13" t="s">
        <v>157</v>
      </c>
      <c r="I143" s="18">
        <f>+VLOOKUP($A143,[1]Sayfa1!$A$1:$G$19,2,0)</f>
        <v>45827</v>
      </c>
      <c r="J143" s="25">
        <f>+VLOOKUP($A143,[1]Sayfa1!$A$1:$G$19,3,0)</f>
        <v>0.5</v>
      </c>
      <c r="K143" s="28" t="str">
        <f>+VLOOKUP($A143,[1]Sayfa1!$A$1:$G$19,4,0)</f>
        <v>Aslıhan TOMA</v>
      </c>
      <c r="L143" s="18" t="str">
        <f>+VLOOKUP($A143,[1]Sayfa1!$A$1:$G$19,5,0)</f>
        <v>Nazlıhan AYYILDIZ</v>
      </c>
      <c r="M143" s="18" t="str">
        <f>+VLOOKUP($A143,[1]Sayfa1!$A$1:$G$19,6,0)</f>
        <v>Başak MIZRAK</v>
      </c>
    </row>
    <row r="144" spans="1:13" x14ac:dyDescent="0.25">
      <c r="A144" s="16">
        <v>13</v>
      </c>
      <c r="B144" s="13" t="s">
        <v>107</v>
      </c>
      <c r="C144" s="21">
        <v>11</v>
      </c>
      <c r="D144" s="13" t="s">
        <v>93</v>
      </c>
      <c r="E144" s="2" t="s">
        <v>29</v>
      </c>
      <c r="F144" s="13">
        <v>10</v>
      </c>
      <c r="G144" s="13" t="s">
        <v>29</v>
      </c>
      <c r="H144" s="13" t="s">
        <v>157</v>
      </c>
      <c r="I144" s="18">
        <f>+VLOOKUP($A144,[1]Sayfa1!$A$1:$G$19,2,0)</f>
        <v>45827</v>
      </c>
      <c r="J144" s="25">
        <f>+VLOOKUP($A144,[1]Sayfa1!$A$1:$G$19,3,0)</f>
        <v>0.5</v>
      </c>
      <c r="K144" s="28" t="str">
        <f>+VLOOKUP($A144,[1]Sayfa1!$A$1:$G$19,4,0)</f>
        <v>Aslıhan TOMA</v>
      </c>
      <c r="L144" s="18" t="str">
        <f>+VLOOKUP($A144,[1]Sayfa1!$A$1:$G$19,5,0)</f>
        <v>Nazlıhan AYYILDIZ</v>
      </c>
      <c r="M144" s="18" t="str">
        <f>+VLOOKUP($A144,[1]Sayfa1!$A$1:$G$19,6,0)</f>
        <v>Başak MIZRAK</v>
      </c>
    </row>
    <row r="145" spans="1:13" ht="23.25" x14ac:dyDescent="0.25">
      <c r="A145" s="16">
        <v>13</v>
      </c>
      <c r="B145" s="13" t="s">
        <v>108</v>
      </c>
      <c r="C145" s="21">
        <v>11</v>
      </c>
      <c r="D145" s="13" t="s">
        <v>79</v>
      </c>
      <c r="E145" s="2" t="s">
        <v>152</v>
      </c>
      <c r="F145" s="13">
        <v>10</v>
      </c>
      <c r="G145" s="13" t="s">
        <v>152</v>
      </c>
      <c r="H145" s="13" t="s">
        <v>157</v>
      </c>
      <c r="I145" s="18">
        <f>+VLOOKUP($A145,[1]Sayfa1!$A$1:$G$19,2,0)</f>
        <v>45827</v>
      </c>
      <c r="J145" s="25">
        <f>+VLOOKUP($A145,[1]Sayfa1!$A$1:$G$19,3,0)</f>
        <v>0.5</v>
      </c>
      <c r="K145" s="28" t="str">
        <f>+VLOOKUP($A145,[1]Sayfa1!$A$1:$G$19,4,0)</f>
        <v>Aslıhan TOMA</v>
      </c>
      <c r="L145" s="18" t="str">
        <f>+VLOOKUP($A145,[1]Sayfa1!$A$1:$G$19,5,0)</f>
        <v>Nazlıhan AYYILDIZ</v>
      </c>
      <c r="M145" s="18" t="str">
        <f>+VLOOKUP($A145,[1]Sayfa1!$A$1:$G$19,6,0)</f>
        <v>Başak MIZRAK</v>
      </c>
    </row>
    <row r="146" spans="1:13" x14ac:dyDescent="0.25">
      <c r="A146" s="16">
        <v>13</v>
      </c>
      <c r="B146" s="13" t="s">
        <v>109</v>
      </c>
      <c r="C146" s="21">
        <v>11</v>
      </c>
      <c r="D146" s="13" t="s">
        <v>26</v>
      </c>
      <c r="E146" s="2" t="s">
        <v>24</v>
      </c>
      <c r="F146" s="13">
        <v>10</v>
      </c>
      <c r="G146" s="13" t="s">
        <v>24</v>
      </c>
      <c r="H146" s="13" t="s">
        <v>157</v>
      </c>
      <c r="I146" s="18">
        <f>+VLOOKUP($A146,[1]Sayfa1!$A$1:$G$19,2,0)</f>
        <v>45827</v>
      </c>
      <c r="J146" s="25">
        <f>+VLOOKUP($A146,[1]Sayfa1!$A$1:$G$19,3,0)</f>
        <v>0.5</v>
      </c>
      <c r="K146" s="28" t="str">
        <f>+VLOOKUP($A146,[1]Sayfa1!$A$1:$G$19,4,0)</f>
        <v>Aslıhan TOMA</v>
      </c>
      <c r="L146" s="18" t="str">
        <f>+VLOOKUP($A146,[1]Sayfa1!$A$1:$G$19,5,0)</f>
        <v>Nazlıhan AYYILDIZ</v>
      </c>
      <c r="M146" s="18" t="str">
        <f>+VLOOKUP($A146,[1]Sayfa1!$A$1:$G$19,6,0)</f>
        <v>Başak MIZRAK</v>
      </c>
    </row>
    <row r="147" spans="1:13" x14ac:dyDescent="0.25">
      <c r="A147" s="16">
        <v>13</v>
      </c>
      <c r="B147" s="13" t="s">
        <v>110</v>
      </c>
      <c r="C147" s="21">
        <v>11</v>
      </c>
      <c r="D147" s="13" t="s">
        <v>90</v>
      </c>
      <c r="E147" s="2" t="s">
        <v>91</v>
      </c>
      <c r="F147" s="13">
        <v>10</v>
      </c>
      <c r="G147" s="13" t="s">
        <v>91</v>
      </c>
      <c r="H147" s="13" t="s">
        <v>157</v>
      </c>
      <c r="I147" s="18">
        <f>+VLOOKUP($A147,[1]Sayfa1!$A$1:$G$19,2,0)</f>
        <v>45827</v>
      </c>
      <c r="J147" s="25">
        <f>+VLOOKUP($A147,[1]Sayfa1!$A$1:$G$19,3,0)</f>
        <v>0.5</v>
      </c>
      <c r="K147" s="28" t="str">
        <f>+VLOOKUP($A147,[1]Sayfa1!$A$1:$G$19,4,0)</f>
        <v>Aslıhan TOMA</v>
      </c>
      <c r="L147" s="18" t="str">
        <f>+VLOOKUP($A147,[1]Sayfa1!$A$1:$G$19,5,0)</f>
        <v>Nazlıhan AYYILDIZ</v>
      </c>
      <c r="M147" s="18" t="str">
        <f>+VLOOKUP($A147,[1]Sayfa1!$A$1:$G$19,6,0)</f>
        <v>Başak MIZRAK</v>
      </c>
    </row>
    <row r="148" spans="1:13" ht="23.25" x14ac:dyDescent="0.25">
      <c r="A148" s="16">
        <v>13</v>
      </c>
      <c r="B148" s="13" t="s">
        <v>111</v>
      </c>
      <c r="C148" s="21">
        <v>11</v>
      </c>
      <c r="D148" s="13" t="s">
        <v>112</v>
      </c>
      <c r="E148" s="2" t="s">
        <v>15</v>
      </c>
      <c r="F148" s="13">
        <v>10</v>
      </c>
      <c r="G148" s="13" t="s">
        <v>15</v>
      </c>
      <c r="H148" s="13" t="s">
        <v>157</v>
      </c>
      <c r="I148" s="18">
        <f>+VLOOKUP($A148,[1]Sayfa1!$A$1:$G$19,2,0)</f>
        <v>45827</v>
      </c>
      <c r="J148" s="25">
        <f>+VLOOKUP($A148,[1]Sayfa1!$A$1:$G$19,3,0)</f>
        <v>0.5</v>
      </c>
      <c r="K148" s="28" t="str">
        <f>+VLOOKUP($A148,[1]Sayfa1!$A$1:$G$19,4,0)</f>
        <v>Aslıhan TOMA</v>
      </c>
      <c r="L148" s="18" t="str">
        <f>+VLOOKUP($A148,[1]Sayfa1!$A$1:$G$19,5,0)</f>
        <v>Nazlıhan AYYILDIZ</v>
      </c>
      <c r="M148" s="18" t="str">
        <f>+VLOOKUP($A148,[1]Sayfa1!$A$1:$G$19,6,0)</f>
        <v>Başak MIZRAK</v>
      </c>
    </row>
    <row r="149" spans="1:13" ht="23.25" x14ac:dyDescent="0.25">
      <c r="A149" s="16">
        <v>13</v>
      </c>
      <c r="B149" s="13" t="s">
        <v>113</v>
      </c>
      <c r="C149" s="21">
        <v>11</v>
      </c>
      <c r="D149" s="13" t="s">
        <v>79</v>
      </c>
      <c r="E149" s="2" t="s">
        <v>152</v>
      </c>
      <c r="F149" s="13">
        <v>10</v>
      </c>
      <c r="G149" s="13" t="s">
        <v>152</v>
      </c>
      <c r="H149" s="13" t="s">
        <v>157</v>
      </c>
      <c r="I149" s="18">
        <f>+VLOOKUP($A149,[1]Sayfa1!$A$1:$G$19,2,0)</f>
        <v>45827</v>
      </c>
      <c r="J149" s="25">
        <f>+VLOOKUP($A149,[1]Sayfa1!$A$1:$G$19,3,0)</f>
        <v>0.5</v>
      </c>
      <c r="K149" s="28" t="str">
        <f>+VLOOKUP($A149,[1]Sayfa1!$A$1:$G$19,4,0)</f>
        <v>Aslıhan TOMA</v>
      </c>
      <c r="L149" s="18" t="str">
        <f>+VLOOKUP($A149,[1]Sayfa1!$A$1:$G$19,5,0)</f>
        <v>Nazlıhan AYYILDIZ</v>
      </c>
      <c r="M149" s="18" t="str">
        <f>+VLOOKUP($A149,[1]Sayfa1!$A$1:$G$19,6,0)</f>
        <v>Başak MIZRAK</v>
      </c>
    </row>
    <row r="150" spans="1:13" ht="23.25" x14ac:dyDescent="0.25">
      <c r="A150" s="16">
        <v>13</v>
      </c>
      <c r="B150" s="13" t="s">
        <v>114</v>
      </c>
      <c r="C150" s="21">
        <v>11</v>
      </c>
      <c r="D150" s="13" t="s">
        <v>79</v>
      </c>
      <c r="E150" s="2" t="s">
        <v>152</v>
      </c>
      <c r="F150" s="13">
        <v>10</v>
      </c>
      <c r="G150" s="13" t="s">
        <v>152</v>
      </c>
      <c r="H150" s="13" t="s">
        <v>157</v>
      </c>
      <c r="I150" s="18">
        <f>+VLOOKUP($A150,[1]Sayfa1!$A$1:$G$19,2,0)</f>
        <v>45827</v>
      </c>
      <c r="J150" s="25">
        <f>+VLOOKUP($A150,[1]Sayfa1!$A$1:$G$19,3,0)</f>
        <v>0.5</v>
      </c>
      <c r="K150" s="28" t="str">
        <f>+VLOOKUP($A150,[1]Sayfa1!$A$1:$G$19,4,0)</f>
        <v>Aslıhan TOMA</v>
      </c>
      <c r="L150" s="18" t="str">
        <f>+VLOOKUP($A150,[1]Sayfa1!$A$1:$G$19,5,0)</f>
        <v>Nazlıhan AYYILDIZ</v>
      </c>
      <c r="M150" s="18" t="str">
        <f>+VLOOKUP($A150,[1]Sayfa1!$A$1:$G$19,6,0)</f>
        <v>Başak MIZRAK</v>
      </c>
    </row>
    <row r="151" spans="1:13" x14ac:dyDescent="0.25">
      <c r="A151" s="16">
        <v>13</v>
      </c>
      <c r="B151" s="13" t="s">
        <v>35</v>
      </c>
      <c r="C151" s="21">
        <v>11</v>
      </c>
      <c r="D151" s="13" t="s">
        <v>28</v>
      </c>
      <c r="E151" s="2" t="s">
        <v>29</v>
      </c>
      <c r="F151" s="13">
        <v>10</v>
      </c>
      <c r="G151" s="13" t="s">
        <v>29</v>
      </c>
      <c r="H151" s="13" t="s">
        <v>157</v>
      </c>
      <c r="I151" s="18">
        <f>+VLOOKUP($A151,[1]Sayfa1!$A$1:$G$19,2,0)</f>
        <v>45827</v>
      </c>
      <c r="J151" s="25">
        <f>+VLOOKUP($A151,[1]Sayfa1!$A$1:$G$19,3,0)</f>
        <v>0.5</v>
      </c>
      <c r="K151" s="28" t="str">
        <f>+VLOOKUP($A151,[1]Sayfa1!$A$1:$G$19,4,0)</f>
        <v>Aslıhan TOMA</v>
      </c>
      <c r="L151" s="18" t="str">
        <f>+VLOOKUP($A151,[1]Sayfa1!$A$1:$G$19,5,0)</f>
        <v>Nazlıhan AYYILDIZ</v>
      </c>
      <c r="M151" s="18" t="str">
        <f>+VLOOKUP($A151,[1]Sayfa1!$A$1:$G$19,6,0)</f>
        <v>Başak MIZRAK</v>
      </c>
    </row>
    <row r="152" spans="1:13" ht="23.25" x14ac:dyDescent="0.25">
      <c r="A152" s="16">
        <v>13</v>
      </c>
      <c r="B152" s="13" t="s">
        <v>115</v>
      </c>
      <c r="C152" s="21">
        <v>11</v>
      </c>
      <c r="D152" s="13" t="s">
        <v>45</v>
      </c>
      <c r="E152" s="2" t="s">
        <v>17</v>
      </c>
      <c r="F152" s="13">
        <v>10</v>
      </c>
      <c r="G152" s="13" t="s">
        <v>17</v>
      </c>
      <c r="H152" s="13" t="s">
        <v>157</v>
      </c>
      <c r="I152" s="18">
        <f>+VLOOKUP($A152,[1]Sayfa1!$A$1:$G$19,2,0)</f>
        <v>45827</v>
      </c>
      <c r="J152" s="25">
        <f>+VLOOKUP($A152,[1]Sayfa1!$A$1:$G$19,3,0)</f>
        <v>0.5</v>
      </c>
      <c r="K152" s="28" t="str">
        <f>+VLOOKUP($A152,[1]Sayfa1!$A$1:$G$19,4,0)</f>
        <v>Aslıhan TOMA</v>
      </c>
      <c r="L152" s="18" t="str">
        <f>+VLOOKUP($A152,[1]Sayfa1!$A$1:$G$19,5,0)</f>
        <v>Nazlıhan AYYILDIZ</v>
      </c>
      <c r="M152" s="18" t="str">
        <f>+VLOOKUP($A152,[1]Sayfa1!$A$1:$G$19,6,0)</f>
        <v>Başak MIZRAK</v>
      </c>
    </row>
    <row r="153" spans="1:13" x14ac:dyDescent="0.25">
      <c r="A153" s="16">
        <v>13</v>
      </c>
      <c r="B153" s="13" t="s">
        <v>36</v>
      </c>
      <c r="C153" s="21">
        <v>11</v>
      </c>
      <c r="D153" s="13" t="s">
        <v>26</v>
      </c>
      <c r="E153" s="2" t="s">
        <v>24</v>
      </c>
      <c r="F153" s="13">
        <v>10</v>
      </c>
      <c r="G153" s="13" t="s">
        <v>24</v>
      </c>
      <c r="H153" s="13" t="s">
        <v>157</v>
      </c>
      <c r="I153" s="18">
        <f>+VLOOKUP($A153,[1]Sayfa1!$A$1:$G$19,2,0)</f>
        <v>45827</v>
      </c>
      <c r="J153" s="25">
        <f>+VLOOKUP($A153,[1]Sayfa1!$A$1:$G$19,3,0)</f>
        <v>0.5</v>
      </c>
      <c r="K153" s="28" t="str">
        <f>+VLOOKUP($A153,[1]Sayfa1!$A$1:$G$19,4,0)</f>
        <v>Aslıhan TOMA</v>
      </c>
      <c r="L153" s="18" t="str">
        <f>+VLOOKUP($A153,[1]Sayfa1!$A$1:$G$19,5,0)</f>
        <v>Nazlıhan AYYILDIZ</v>
      </c>
      <c r="M153" s="18" t="str">
        <f>+VLOOKUP($A153,[1]Sayfa1!$A$1:$G$19,6,0)</f>
        <v>Başak MIZRAK</v>
      </c>
    </row>
    <row r="154" spans="1:13" x14ac:dyDescent="0.25">
      <c r="A154" s="16">
        <v>13</v>
      </c>
      <c r="B154" s="13" t="s">
        <v>116</v>
      </c>
      <c r="C154" s="21">
        <v>11</v>
      </c>
      <c r="D154" s="13" t="s">
        <v>28</v>
      </c>
      <c r="E154" s="2" t="s">
        <v>29</v>
      </c>
      <c r="F154" s="13">
        <v>10</v>
      </c>
      <c r="G154" s="13" t="s">
        <v>29</v>
      </c>
      <c r="H154" s="13" t="s">
        <v>157</v>
      </c>
      <c r="I154" s="18">
        <f>+VLOOKUP($A154,[1]Sayfa1!$A$1:$G$19,2,0)</f>
        <v>45827</v>
      </c>
      <c r="J154" s="25">
        <f>+VLOOKUP($A154,[1]Sayfa1!$A$1:$G$19,3,0)</f>
        <v>0.5</v>
      </c>
      <c r="K154" s="28" t="str">
        <f>+VLOOKUP($A154,[1]Sayfa1!$A$1:$G$19,4,0)</f>
        <v>Aslıhan TOMA</v>
      </c>
      <c r="L154" s="18" t="str">
        <f>+VLOOKUP($A154,[1]Sayfa1!$A$1:$G$19,5,0)</f>
        <v>Nazlıhan AYYILDIZ</v>
      </c>
      <c r="M154" s="18" t="str">
        <f>+VLOOKUP($A154,[1]Sayfa1!$A$1:$G$19,6,0)</f>
        <v>Başak MIZRAK</v>
      </c>
    </row>
    <row r="155" spans="1:13" x14ac:dyDescent="0.25">
      <c r="A155" s="16">
        <v>13</v>
      </c>
      <c r="B155" s="13" t="s">
        <v>117</v>
      </c>
      <c r="C155" s="21">
        <v>11</v>
      </c>
      <c r="D155" s="13" t="s">
        <v>28</v>
      </c>
      <c r="E155" s="2" t="s">
        <v>29</v>
      </c>
      <c r="F155" s="13">
        <v>10</v>
      </c>
      <c r="G155" s="13" t="s">
        <v>29</v>
      </c>
      <c r="H155" s="13" t="s">
        <v>157</v>
      </c>
      <c r="I155" s="18">
        <f>+VLOOKUP($A155,[1]Sayfa1!$A$1:$G$19,2,0)</f>
        <v>45827</v>
      </c>
      <c r="J155" s="25">
        <f>+VLOOKUP($A155,[1]Sayfa1!$A$1:$G$19,3,0)</f>
        <v>0.5</v>
      </c>
      <c r="K155" s="28" t="str">
        <f>+VLOOKUP($A155,[1]Sayfa1!$A$1:$G$19,4,0)</f>
        <v>Aslıhan TOMA</v>
      </c>
      <c r="L155" s="18" t="str">
        <f>+VLOOKUP($A155,[1]Sayfa1!$A$1:$G$19,5,0)</f>
        <v>Nazlıhan AYYILDIZ</v>
      </c>
      <c r="M155" s="18" t="str">
        <f>+VLOOKUP($A155,[1]Sayfa1!$A$1:$G$19,6,0)</f>
        <v>Başak MIZRAK</v>
      </c>
    </row>
    <row r="156" spans="1:13" x14ac:dyDescent="0.25">
      <c r="A156" s="16">
        <v>13</v>
      </c>
      <c r="B156" s="13" t="s">
        <v>118</v>
      </c>
      <c r="C156" s="21">
        <v>11</v>
      </c>
      <c r="D156" s="13" t="s">
        <v>28</v>
      </c>
      <c r="E156" s="2" t="s">
        <v>29</v>
      </c>
      <c r="F156" s="13">
        <v>10</v>
      </c>
      <c r="G156" s="13" t="s">
        <v>29</v>
      </c>
      <c r="H156" s="13" t="s">
        <v>157</v>
      </c>
      <c r="I156" s="18">
        <f>+VLOOKUP($A156,[1]Sayfa1!$A$1:$G$19,2,0)</f>
        <v>45827</v>
      </c>
      <c r="J156" s="25">
        <f>+VLOOKUP($A156,[1]Sayfa1!$A$1:$G$19,3,0)</f>
        <v>0.5</v>
      </c>
      <c r="K156" s="28" t="str">
        <f>+VLOOKUP($A156,[1]Sayfa1!$A$1:$G$19,4,0)</f>
        <v>Aslıhan TOMA</v>
      </c>
      <c r="L156" s="18" t="str">
        <f>+VLOOKUP($A156,[1]Sayfa1!$A$1:$G$19,5,0)</f>
        <v>Nazlıhan AYYILDIZ</v>
      </c>
      <c r="M156" s="18" t="str">
        <f>+VLOOKUP($A156,[1]Sayfa1!$A$1:$G$19,6,0)</f>
        <v>Başak MIZRAK</v>
      </c>
    </row>
    <row r="157" spans="1:13" x14ac:dyDescent="0.25">
      <c r="A157" s="16">
        <v>13</v>
      </c>
      <c r="B157" s="13" t="s">
        <v>119</v>
      </c>
      <c r="C157" s="21">
        <v>11</v>
      </c>
      <c r="D157" s="13"/>
      <c r="E157" s="2" t="s">
        <v>24</v>
      </c>
      <c r="F157" s="13">
        <v>10</v>
      </c>
      <c r="G157" s="13" t="s">
        <v>24</v>
      </c>
      <c r="H157" s="13" t="s">
        <v>157</v>
      </c>
      <c r="I157" s="18">
        <f>+VLOOKUP($A157,[1]Sayfa1!$A$1:$G$19,2,0)</f>
        <v>45827</v>
      </c>
      <c r="J157" s="25">
        <f>+VLOOKUP($A157,[1]Sayfa1!$A$1:$G$19,3,0)</f>
        <v>0.5</v>
      </c>
      <c r="K157" s="28" t="str">
        <f>+VLOOKUP($A157,[1]Sayfa1!$A$1:$G$19,4,0)</f>
        <v>Aslıhan TOMA</v>
      </c>
      <c r="L157" s="18" t="str">
        <f>+VLOOKUP($A157,[1]Sayfa1!$A$1:$G$19,5,0)</f>
        <v>Nazlıhan AYYILDIZ</v>
      </c>
      <c r="M157" s="18" t="str">
        <f>+VLOOKUP($A157,[1]Sayfa1!$A$1:$G$19,6,0)</f>
        <v>Başak MIZRAK</v>
      </c>
    </row>
    <row r="158" spans="1:13" x14ac:dyDescent="0.25">
      <c r="A158" s="16">
        <v>13</v>
      </c>
      <c r="B158" s="13" t="s">
        <v>38</v>
      </c>
      <c r="C158" s="21">
        <v>11</v>
      </c>
      <c r="D158" s="13" t="s">
        <v>28</v>
      </c>
      <c r="E158" s="2" t="s">
        <v>29</v>
      </c>
      <c r="F158" s="13">
        <v>10</v>
      </c>
      <c r="G158" s="13" t="s">
        <v>29</v>
      </c>
      <c r="H158" s="13" t="s">
        <v>157</v>
      </c>
      <c r="I158" s="18">
        <f>+VLOOKUP($A158,[1]Sayfa1!$A$1:$G$19,2,0)</f>
        <v>45827</v>
      </c>
      <c r="J158" s="25">
        <f>+VLOOKUP($A158,[1]Sayfa1!$A$1:$G$19,3,0)</f>
        <v>0.5</v>
      </c>
      <c r="K158" s="28" t="str">
        <f>+VLOOKUP($A158,[1]Sayfa1!$A$1:$G$19,4,0)</f>
        <v>Aslıhan TOMA</v>
      </c>
      <c r="L158" s="18" t="str">
        <f>+VLOOKUP($A158,[1]Sayfa1!$A$1:$G$19,5,0)</f>
        <v>Nazlıhan AYYILDIZ</v>
      </c>
      <c r="M158" s="18" t="str">
        <f>+VLOOKUP($A158,[1]Sayfa1!$A$1:$G$19,6,0)</f>
        <v>Başak MIZRAK</v>
      </c>
    </row>
    <row r="159" spans="1:13" ht="23.25" x14ac:dyDescent="0.25">
      <c r="A159" s="16">
        <v>13</v>
      </c>
      <c r="B159" s="13" t="s">
        <v>120</v>
      </c>
      <c r="C159" s="21">
        <v>11</v>
      </c>
      <c r="D159" s="13" t="s">
        <v>79</v>
      </c>
      <c r="E159" s="2" t="s">
        <v>152</v>
      </c>
      <c r="F159" s="13">
        <v>10</v>
      </c>
      <c r="G159" s="13" t="s">
        <v>17</v>
      </c>
      <c r="H159" s="13" t="s">
        <v>157</v>
      </c>
      <c r="I159" s="18">
        <f>+VLOOKUP($A159,[1]Sayfa1!$A$1:$G$19,2,0)</f>
        <v>45827</v>
      </c>
      <c r="J159" s="25">
        <f>+VLOOKUP($A159,[1]Sayfa1!$A$1:$G$19,3,0)</f>
        <v>0.5</v>
      </c>
      <c r="K159" s="28" t="str">
        <f>+VLOOKUP($A159,[1]Sayfa1!$A$1:$G$19,4,0)</f>
        <v>Aslıhan TOMA</v>
      </c>
      <c r="L159" s="18" t="str">
        <f>+VLOOKUP($A159,[1]Sayfa1!$A$1:$G$19,5,0)</f>
        <v>Nazlıhan AYYILDIZ</v>
      </c>
      <c r="M159" s="18" t="str">
        <f>+VLOOKUP($A159,[1]Sayfa1!$A$1:$G$19,6,0)</f>
        <v>Başak MIZRAK</v>
      </c>
    </row>
    <row r="160" spans="1:13" x14ac:dyDescent="0.25">
      <c r="A160" s="11" t="s">
        <v>0</v>
      </c>
      <c r="B160" s="11"/>
      <c r="C160" s="11"/>
      <c r="D160" s="11"/>
      <c r="E160" s="11"/>
      <c r="F160" s="11" t="s">
        <v>1</v>
      </c>
      <c r="G160" s="11"/>
      <c r="H160" s="11"/>
      <c r="I160" s="11"/>
    </row>
    <row r="161" spans="1:13" ht="22.5" x14ac:dyDescent="0.25">
      <c r="A161" s="12"/>
      <c r="B161" s="12" t="s">
        <v>2</v>
      </c>
      <c r="C161" s="16" t="s">
        <v>3</v>
      </c>
      <c r="D161" s="12" t="s">
        <v>4</v>
      </c>
      <c r="E161" s="1" t="s">
        <v>5</v>
      </c>
      <c r="F161" s="12" t="s">
        <v>3</v>
      </c>
      <c r="G161" s="12" t="s">
        <v>6</v>
      </c>
      <c r="H161" s="12" t="s">
        <v>7</v>
      </c>
      <c r="I161" s="12" t="s">
        <v>8</v>
      </c>
      <c r="J161" s="24" t="s">
        <v>9</v>
      </c>
    </row>
    <row r="162" spans="1:13" x14ac:dyDescent="0.25">
      <c r="A162" s="16">
        <v>14</v>
      </c>
      <c r="B162" s="13" t="s">
        <v>87</v>
      </c>
      <c r="C162" s="21">
        <v>11</v>
      </c>
      <c r="D162" s="13"/>
      <c r="E162" s="2" t="s">
        <v>24</v>
      </c>
      <c r="F162" s="13">
        <v>11</v>
      </c>
      <c r="G162" s="13" t="s">
        <v>24</v>
      </c>
      <c r="H162" s="13" t="s">
        <v>158</v>
      </c>
      <c r="I162" s="18">
        <f>+VLOOKUP($A162,[1]Sayfa1!$A$1:$G$19,2,0)</f>
        <v>45827</v>
      </c>
      <c r="J162" s="25">
        <f>+VLOOKUP($A162,[1]Sayfa1!$A$1:$G$19,3,0)</f>
        <v>0.60416666666666663</v>
      </c>
      <c r="K162" s="28" t="str">
        <f>+VLOOKUP($A162,[1]Sayfa1!$A$1:$G$19,4,0)</f>
        <v>Başak MIZRAK</v>
      </c>
      <c r="L162" s="18" t="str">
        <f>+VLOOKUP($A162,[1]Sayfa1!$A$1:$G$19,5,0)</f>
        <v>Baran BARKIR</v>
      </c>
      <c r="M162" s="18" t="str">
        <f>+VLOOKUP($A162,[1]Sayfa1!$A$1:$G$19,6,0)</f>
        <v>Osman BAYDİLLİ</v>
      </c>
    </row>
    <row r="163" spans="1:13" x14ac:dyDescent="0.25">
      <c r="A163" s="16">
        <v>14</v>
      </c>
      <c r="B163" s="13" t="s">
        <v>12</v>
      </c>
      <c r="C163" s="21">
        <v>11</v>
      </c>
      <c r="D163" s="13"/>
      <c r="E163" s="2" t="s">
        <v>13</v>
      </c>
      <c r="F163" s="13">
        <v>11</v>
      </c>
      <c r="G163" s="13" t="s">
        <v>13</v>
      </c>
      <c r="H163" s="13" t="s">
        <v>158</v>
      </c>
      <c r="I163" s="18">
        <f>+VLOOKUP($A163,[1]Sayfa1!$A$1:$G$19,2,0)</f>
        <v>45827</v>
      </c>
      <c r="J163" s="25">
        <f>+VLOOKUP($A163,[1]Sayfa1!$A$1:$G$19,3,0)</f>
        <v>0.60416666666666663</v>
      </c>
      <c r="K163" s="28" t="str">
        <f>+VLOOKUP($A163,[1]Sayfa1!$A$1:$G$19,4,0)</f>
        <v>Başak MIZRAK</v>
      </c>
      <c r="L163" s="18" t="str">
        <f>+VLOOKUP($A163,[1]Sayfa1!$A$1:$G$19,5,0)</f>
        <v>Baran BARKIR</v>
      </c>
      <c r="M163" s="18" t="str">
        <f>+VLOOKUP($A163,[1]Sayfa1!$A$1:$G$19,6,0)</f>
        <v>Osman BAYDİLLİ</v>
      </c>
    </row>
    <row r="164" spans="1:13" x14ac:dyDescent="0.25">
      <c r="A164" s="16">
        <v>14</v>
      </c>
      <c r="B164" s="13" t="s">
        <v>121</v>
      </c>
      <c r="C164" s="21">
        <v>11</v>
      </c>
      <c r="D164" s="13"/>
      <c r="E164" s="2" t="s">
        <v>122</v>
      </c>
      <c r="F164" s="13">
        <v>11</v>
      </c>
      <c r="G164" s="13" t="s">
        <v>122</v>
      </c>
      <c r="H164" s="13" t="s">
        <v>158</v>
      </c>
      <c r="I164" s="18">
        <f>+VLOOKUP($A164,[1]Sayfa1!$A$1:$G$19,2,0)</f>
        <v>45827</v>
      </c>
      <c r="J164" s="25">
        <f>+VLOOKUP($A164,[1]Sayfa1!$A$1:$G$19,3,0)</f>
        <v>0.60416666666666663</v>
      </c>
      <c r="K164" s="28" t="str">
        <f>+VLOOKUP($A164,[1]Sayfa1!$A$1:$G$19,4,0)</f>
        <v>Başak MIZRAK</v>
      </c>
      <c r="L164" s="18" t="str">
        <f>+VLOOKUP($A164,[1]Sayfa1!$A$1:$G$19,5,0)</f>
        <v>Baran BARKIR</v>
      </c>
      <c r="M164" s="18" t="str">
        <f>+VLOOKUP($A164,[1]Sayfa1!$A$1:$G$19,6,0)</f>
        <v>Osman BAYDİLLİ</v>
      </c>
    </row>
    <row r="165" spans="1:13" x14ac:dyDescent="0.25">
      <c r="A165" s="16">
        <v>14</v>
      </c>
      <c r="B165" s="13" t="s">
        <v>14</v>
      </c>
      <c r="C165" s="21">
        <v>12</v>
      </c>
      <c r="D165" s="13"/>
      <c r="E165" s="2" t="s">
        <v>15</v>
      </c>
      <c r="F165" s="13">
        <v>11</v>
      </c>
      <c r="G165" s="13" t="s">
        <v>15</v>
      </c>
      <c r="H165" s="13" t="s">
        <v>158</v>
      </c>
      <c r="I165" s="18">
        <f>+VLOOKUP($A165,[1]Sayfa1!$A$1:$G$19,2,0)</f>
        <v>45827</v>
      </c>
      <c r="J165" s="25">
        <f>+VLOOKUP($A165,[1]Sayfa1!$A$1:$G$19,3,0)</f>
        <v>0.60416666666666663</v>
      </c>
      <c r="K165" s="28" t="str">
        <f>+VLOOKUP($A165,[1]Sayfa1!$A$1:$G$19,4,0)</f>
        <v>Başak MIZRAK</v>
      </c>
      <c r="L165" s="18" t="str">
        <f>+VLOOKUP($A165,[1]Sayfa1!$A$1:$G$19,5,0)</f>
        <v>Baran BARKIR</v>
      </c>
      <c r="M165" s="18" t="str">
        <f>+VLOOKUP($A165,[1]Sayfa1!$A$1:$G$19,6,0)</f>
        <v>Osman BAYDİLLİ</v>
      </c>
    </row>
    <row r="166" spans="1:13" x14ac:dyDescent="0.25">
      <c r="A166" s="16">
        <v>14</v>
      </c>
      <c r="B166" s="13" t="s">
        <v>123</v>
      </c>
      <c r="C166" s="21">
        <v>12</v>
      </c>
      <c r="D166" s="13" t="s">
        <v>124</v>
      </c>
      <c r="E166" s="2" t="s">
        <v>24</v>
      </c>
      <c r="F166" s="13">
        <v>11</v>
      </c>
      <c r="G166" s="13" t="s">
        <v>24</v>
      </c>
      <c r="H166" s="13" t="s">
        <v>158</v>
      </c>
      <c r="I166" s="18">
        <f>+VLOOKUP($A166,[1]Sayfa1!$A$1:$G$19,2,0)</f>
        <v>45827</v>
      </c>
      <c r="J166" s="25">
        <f>+VLOOKUP($A166,[1]Sayfa1!$A$1:$G$19,3,0)</f>
        <v>0.60416666666666663</v>
      </c>
      <c r="K166" s="28" t="str">
        <f>+VLOOKUP($A166,[1]Sayfa1!$A$1:$G$19,4,0)</f>
        <v>Başak MIZRAK</v>
      </c>
      <c r="L166" s="18" t="str">
        <f>+VLOOKUP($A166,[1]Sayfa1!$A$1:$G$19,5,0)</f>
        <v>Baran BARKIR</v>
      </c>
      <c r="M166" s="18" t="str">
        <f>+VLOOKUP($A166,[1]Sayfa1!$A$1:$G$19,6,0)</f>
        <v>Osman BAYDİLLİ</v>
      </c>
    </row>
    <row r="167" spans="1:13" ht="23.25" x14ac:dyDescent="0.25">
      <c r="A167" s="16">
        <v>14</v>
      </c>
      <c r="B167" s="13" t="s">
        <v>125</v>
      </c>
      <c r="C167" s="21">
        <v>11</v>
      </c>
      <c r="D167" s="13"/>
      <c r="E167" s="2" t="s">
        <v>21</v>
      </c>
      <c r="F167" s="13">
        <v>11</v>
      </c>
      <c r="G167" s="13" t="s">
        <v>21</v>
      </c>
      <c r="H167" s="13" t="s">
        <v>158</v>
      </c>
      <c r="I167" s="18">
        <f>+VLOOKUP($A167,[1]Sayfa1!$A$1:$G$19,2,0)</f>
        <v>45827</v>
      </c>
      <c r="J167" s="25">
        <f>+VLOOKUP($A167,[1]Sayfa1!$A$1:$G$19,3,0)</f>
        <v>0.60416666666666663</v>
      </c>
      <c r="K167" s="28" t="str">
        <f>+VLOOKUP($A167,[1]Sayfa1!$A$1:$G$19,4,0)</f>
        <v>Başak MIZRAK</v>
      </c>
      <c r="L167" s="18" t="str">
        <f>+VLOOKUP($A167,[1]Sayfa1!$A$1:$G$19,5,0)</f>
        <v>Baran BARKIR</v>
      </c>
      <c r="M167" s="18" t="str">
        <f>+VLOOKUP($A167,[1]Sayfa1!$A$1:$G$19,6,0)</f>
        <v>Osman BAYDİLLİ</v>
      </c>
    </row>
    <row r="168" spans="1:13" x14ac:dyDescent="0.25">
      <c r="A168" s="16">
        <v>14</v>
      </c>
      <c r="B168" s="13" t="s">
        <v>119</v>
      </c>
      <c r="C168" s="21">
        <v>11</v>
      </c>
      <c r="D168" s="13"/>
      <c r="E168" s="2" t="s">
        <v>24</v>
      </c>
      <c r="F168" s="13">
        <v>11</v>
      </c>
      <c r="G168" s="13" t="s">
        <v>24</v>
      </c>
      <c r="H168" s="13" t="s">
        <v>158</v>
      </c>
      <c r="I168" s="18">
        <f>+VLOOKUP($A168,[1]Sayfa1!$A$1:$G$19,2,0)</f>
        <v>45827</v>
      </c>
      <c r="J168" s="25">
        <f>+VLOOKUP($A168,[1]Sayfa1!$A$1:$G$19,3,0)</f>
        <v>0.60416666666666663</v>
      </c>
      <c r="K168" s="28" t="str">
        <f>+VLOOKUP($A168,[1]Sayfa1!$A$1:$G$19,4,0)</f>
        <v>Başak MIZRAK</v>
      </c>
      <c r="L168" s="18" t="str">
        <f>+VLOOKUP($A168,[1]Sayfa1!$A$1:$G$19,5,0)</f>
        <v>Baran BARKIR</v>
      </c>
      <c r="M168" s="18" t="str">
        <f>+VLOOKUP($A168,[1]Sayfa1!$A$1:$G$19,6,0)</f>
        <v>Osman BAYDİLLİ</v>
      </c>
    </row>
    <row r="169" spans="1:13" x14ac:dyDescent="0.25">
      <c r="A169" s="11" t="s">
        <v>0</v>
      </c>
      <c r="B169" s="11"/>
      <c r="C169" s="11"/>
      <c r="D169" s="11"/>
      <c r="E169" s="11"/>
      <c r="F169" s="11" t="s">
        <v>1</v>
      </c>
      <c r="G169" s="11"/>
      <c r="H169" s="11"/>
      <c r="I169" s="11"/>
    </row>
    <row r="170" spans="1:13" ht="22.5" x14ac:dyDescent="0.25">
      <c r="A170" s="12"/>
      <c r="B170" s="12" t="s">
        <v>2</v>
      </c>
      <c r="C170" s="16" t="s">
        <v>3</v>
      </c>
      <c r="D170" s="12" t="s">
        <v>4</v>
      </c>
      <c r="E170" s="1" t="s">
        <v>5</v>
      </c>
      <c r="F170" s="12" t="s">
        <v>3</v>
      </c>
      <c r="G170" s="12" t="s">
        <v>6</v>
      </c>
      <c r="H170" s="12" t="s">
        <v>7</v>
      </c>
      <c r="I170" s="12" t="s">
        <v>8</v>
      </c>
      <c r="J170" s="24" t="s">
        <v>9</v>
      </c>
    </row>
    <row r="171" spans="1:13" x14ac:dyDescent="0.25">
      <c r="A171" s="16">
        <v>15</v>
      </c>
      <c r="B171" s="13" t="s">
        <v>88</v>
      </c>
      <c r="C171" s="21">
        <v>11</v>
      </c>
      <c r="D171" s="13" t="s">
        <v>26</v>
      </c>
      <c r="E171" s="2" t="s">
        <v>24</v>
      </c>
      <c r="F171" s="13">
        <v>9</v>
      </c>
      <c r="G171" s="13" t="s">
        <v>24</v>
      </c>
      <c r="H171" s="13" t="s">
        <v>159</v>
      </c>
      <c r="I171" s="18">
        <f>+VLOOKUP($A171,[1]Sayfa1!$A$1:$G$19,2,0)</f>
        <v>45826</v>
      </c>
      <c r="J171" s="25">
        <f>+VLOOKUP($A171,[1]Sayfa1!$A$1:$G$19,3,0)</f>
        <v>0.5</v>
      </c>
      <c r="K171" s="28" t="str">
        <f>+VLOOKUP($A171,[1]Sayfa1!$A$1:$G$19,4,0)</f>
        <v>Aslıhan TOMA</v>
      </c>
      <c r="L171" s="18" t="str">
        <f>+VLOOKUP($A171,[1]Sayfa1!$A$1:$G$19,5,0)</f>
        <v>Nazlıhan AYYILDIZ</v>
      </c>
      <c r="M171" s="18" t="str">
        <f>+VLOOKUP($A171,[1]Sayfa1!$A$1:$G$19,6,0)</f>
        <v>Baran BARKIR</v>
      </c>
    </row>
    <row r="172" spans="1:13" x14ac:dyDescent="0.25">
      <c r="A172" s="16">
        <v>15</v>
      </c>
      <c r="B172" s="13" t="s">
        <v>30</v>
      </c>
      <c r="C172" s="21">
        <v>10</v>
      </c>
      <c r="D172" s="13" t="s">
        <v>23</v>
      </c>
      <c r="E172" s="2" t="s">
        <v>24</v>
      </c>
      <c r="F172" s="13">
        <v>9</v>
      </c>
      <c r="G172" s="13" t="s">
        <v>29</v>
      </c>
      <c r="H172" s="13" t="s">
        <v>159</v>
      </c>
      <c r="I172" s="18">
        <f>+VLOOKUP($A172,[1]Sayfa1!$A$1:$G$19,2,0)</f>
        <v>45826</v>
      </c>
      <c r="J172" s="25">
        <f>+VLOOKUP($A172,[1]Sayfa1!$A$1:$G$19,3,0)</f>
        <v>0.5</v>
      </c>
      <c r="K172" s="28" t="str">
        <f>+VLOOKUP($A172,[1]Sayfa1!$A$1:$G$19,4,0)</f>
        <v>Aslıhan TOMA</v>
      </c>
      <c r="L172" s="18" t="str">
        <f>+VLOOKUP($A172,[1]Sayfa1!$A$1:$G$19,5,0)</f>
        <v>Nazlıhan AYYILDIZ</v>
      </c>
      <c r="M172" s="18" t="str">
        <f>+VLOOKUP($A172,[1]Sayfa1!$A$1:$G$19,6,0)</f>
        <v>Baran BARKIR</v>
      </c>
    </row>
    <row r="173" spans="1:13" x14ac:dyDescent="0.25">
      <c r="A173" s="16">
        <v>15</v>
      </c>
      <c r="B173" s="13" t="s">
        <v>82</v>
      </c>
      <c r="C173" s="21">
        <v>11</v>
      </c>
      <c r="D173" s="13" t="s">
        <v>28</v>
      </c>
      <c r="E173" s="2" t="s">
        <v>29</v>
      </c>
      <c r="F173" s="13">
        <v>9</v>
      </c>
      <c r="G173" s="13" t="s">
        <v>29</v>
      </c>
      <c r="H173" s="13" t="s">
        <v>159</v>
      </c>
      <c r="I173" s="18">
        <f>+VLOOKUP($A173,[1]Sayfa1!$A$1:$G$19,2,0)</f>
        <v>45826</v>
      </c>
      <c r="J173" s="25">
        <f>+VLOOKUP($A173,[1]Sayfa1!$A$1:$G$19,3,0)</f>
        <v>0.5</v>
      </c>
      <c r="K173" s="28" t="str">
        <f>+VLOOKUP($A173,[1]Sayfa1!$A$1:$G$19,4,0)</f>
        <v>Aslıhan TOMA</v>
      </c>
      <c r="L173" s="18" t="str">
        <f>+VLOOKUP($A173,[1]Sayfa1!$A$1:$G$19,5,0)</f>
        <v>Nazlıhan AYYILDIZ</v>
      </c>
      <c r="M173" s="18" t="str">
        <f>+VLOOKUP($A173,[1]Sayfa1!$A$1:$G$19,6,0)</f>
        <v>Baran BARKIR</v>
      </c>
    </row>
    <row r="174" spans="1:13" x14ac:dyDescent="0.25">
      <c r="A174" s="16">
        <v>15</v>
      </c>
      <c r="B174" s="13" t="s">
        <v>48</v>
      </c>
      <c r="C174" s="21">
        <v>11</v>
      </c>
      <c r="D174" s="13"/>
      <c r="E174" s="2" t="s">
        <v>15</v>
      </c>
      <c r="F174" s="13">
        <v>9</v>
      </c>
      <c r="G174" s="13" t="s">
        <v>15</v>
      </c>
      <c r="H174" s="13" t="s">
        <v>159</v>
      </c>
      <c r="I174" s="18">
        <f>+VLOOKUP($A174,[1]Sayfa1!$A$1:$G$19,2,0)</f>
        <v>45826</v>
      </c>
      <c r="J174" s="25">
        <f>+VLOOKUP($A174,[1]Sayfa1!$A$1:$G$19,3,0)</f>
        <v>0.5</v>
      </c>
      <c r="K174" s="28" t="str">
        <f>+VLOOKUP($A174,[1]Sayfa1!$A$1:$G$19,4,0)</f>
        <v>Aslıhan TOMA</v>
      </c>
      <c r="L174" s="18" t="str">
        <f>+VLOOKUP($A174,[1]Sayfa1!$A$1:$G$19,5,0)</f>
        <v>Nazlıhan AYYILDIZ</v>
      </c>
      <c r="M174" s="18" t="str">
        <f>+VLOOKUP($A174,[1]Sayfa1!$A$1:$G$19,6,0)</f>
        <v>Baran BARKIR</v>
      </c>
    </row>
    <row r="175" spans="1:13" x14ac:dyDescent="0.25">
      <c r="A175" s="16">
        <v>15</v>
      </c>
      <c r="B175" s="13" t="s">
        <v>14</v>
      </c>
      <c r="C175" s="21">
        <v>12</v>
      </c>
      <c r="D175" s="13"/>
      <c r="E175" s="2" t="s">
        <v>15</v>
      </c>
      <c r="F175" s="13">
        <v>9</v>
      </c>
      <c r="G175" s="13" t="s">
        <v>15</v>
      </c>
      <c r="H175" s="13" t="s">
        <v>159</v>
      </c>
      <c r="I175" s="18">
        <f>+VLOOKUP($A175,[1]Sayfa1!$A$1:$G$19,2,0)</f>
        <v>45826</v>
      </c>
      <c r="J175" s="25">
        <f>+VLOOKUP($A175,[1]Sayfa1!$A$1:$G$19,3,0)</f>
        <v>0.5</v>
      </c>
      <c r="K175" s="28" t="str">
        <f>+VLOOKUP($A175,[1]Sayfa1!$A$1:$G$19,4,0)</f>
        <v>Aslıhan TOMA</v>
      </c>
      <c r="L175" s="18" t="str">
        <f>+VLOOKUP($A175,[1]Sayfa1!$A$1:$G$19,5,0)</f>
        <v>Nazlıhan AYYILDIZ</v>
      </c>
      <c r="M175" s="18" t="str">
        <f>+VLOOKUP($A175,[1]Sayfa1!$A$1:$G$19,6,0)</f>
        <v>Baran BARKIR</v>
      </c>
    </row>
    <row r="176" spans="1:13" ht="23.25" x14ac:dyDescent="0.25">
      <c r="A176" s="16">
        <v>15</v>
      </c>
      <c r="B176" s="13" t="s">
        <v>73</v>
      </c>
      <c r="C176" s="21">
        <v>10</v>
      </c>
      <c r="D176" s="13" t="s">
        <v>47</v>
      </c>
      <c r="E176" s="2" t="s">
        <v>74</v>
      </c>
      <c r="F176" s="13">
        <v>9</v>
      </c>
      <c r="G176" s="13" t="s">
        <v>74</v>
      </c>
      <c r="H176" s="13" t="s">
        <v>159</v>
      </c>
      <c r="I176" s="18">
        <f>+VLOOKUP($A176,[1]Sayfa1!$A$1:$G$19,2,0)</f>
        <v>45826</v>
      </c>
      <c r="J176" s="25">
        <f>+VLOOKUP($A176,[1]Sayfa1!$A$1:$G$19,3,0)</f>
        <v>0.5</v>
      </c>
      <c r="K176" s="28" t="str">
        <f>+VLOOKUP($A176,[1]Sayfa1!$A$1:$G$19,4,0)</f>
        <v>Aslıhan TOMA</v>
      </c>
      <c r="L176" s="18" t="str">
        <f>+VLOOKUP($A176,[1]Sayfa1!$A$1:$G$19,5,0)</f>
        <v>Nazlıhan AYYILDIZ</v>
      </c>
      <c r="M176" s="18" t="str">
        <f>+VLOOKUP($A176,[1]Sayfa1!$A$1:$G$19,6,0)</f>
        <v>Baran BARKIR</v>
      </c>
    </row>
    <row r="177" spans="1:13" ht="23.25" x14ac:dyDescent="0.25">
      <c r="A177" s="16">
        <v>15</v>
      </c>
      <c r="B177" s="13" t="s">
        <v>108</v>
      </c>
      <c r="C177" s="21">
        <v>11</v>
      </c>
      <c r="D177" s="13" t="s">
        <v>79</v>
      </c>
      <c r="E177" s="2" t="s">
        <v>152</v>
      </c>
      <c r="F177" s="13">
        <v>9</v>
      </c>
      <c r="G177" s="13" t="s">
        <v>152</v>
      </c>
      <c r="H177" s="13" t="s">
        <v>159</v>
      </c>
      <c r="I177" s="18">
        <f>+VLOOKUP($A177,[1]Sayfa1!$A$1:$G$19,2,0)</f>
        <v>45826</v>
      </c>
      <c r="J177" s="25">
        <f>+VLOOKUP($A177,[1]Sayfa1!$A$1:$G$19,3,0)</f>
        <v>0.5</v>
      </c>
      <c r="K177" s="28" t="str">
        <f>+VLOOKUP($A177,[1]Sayfa1!$A$1:$G$19,4,0)</f>
        <v>Aslıhan TOMA</v>
      </c>
      <c r="L177" s="18" t="str">
        <f>+VLOOKUP($A177,[1]Sayfa1!$A$1:$G$19,5,0)</f>
        <v>Nazlıhan AYYILDIZ</v>
      </c>
      <c r="M177" s="18" t="str">
        <f>+VLOOKUP($A177,[1]Sayfa1!$A$1:$G$19,6,0)</f>
        <v>Baran BARKIR</v>
      </c>
    </row>
    <row r="178" spans="1:13" x14ac:dyDescent="0.25">
      <c r="A178" s="16">
        <v>15</v>
      </c>
      <c r="B178" s="13" t="s">
        <v>35</v>
      </c>
      <c r="C178" s="21">
        <v>11</v>
      </c>
      <c r="D178" s="13" t="s">
        <v>28</v>
      </c>
      <c r="E178" s="2" t="s">
        <v>29</v>
      </c>
      <c r="F178" s="13">
        <v>9</v>
      </c>
      <c r="G178" s="13" t="s">
        <v>29</v>
      </c>
      <c r="H178" s="13" t="s">
        <v>159</v>
      </c>
      <c r="I178" s="18">
        <f>+VLOOKUP($A178,[1]Sayfa1!$A$1:$G$19,2,0)</f>
        <v>45826</v>
      </c>
      <c r="J178" s="25">
        <f>+VLOOKUP($A178,[1]Sayfa1!$A$1:$G$19,3,0)</f>
        <v>0.5</v>
      </c>
      <c r="K178" s="28" t="str">
        <f>+VLOOKUP($A178,[1]Sayfa1!$A$1:$G$19,4,0)</f>
        <v>Aslıhan TOMA</v>
      </c>
      <c r="L178" s="18" t="str">
        <f>+VLOOKUP($A178,[1]Sayfa1!$A$1:$G$19,5,0)</f>
        <v>Nazlıhan AYYILDIZ</v>
      </c>
      <c r="M178" s="18" t="str">
        <f>+VLOOKUP($A178,[1]Sayfa1!$A$1:$G$19,6,0)</f>
        <v>Baran BARKIR</v>
      </c>
    </row>
    <row r="179" spans="1:13" x14ac:dyDescent="0.25">
      <c r="A179" s="16">
        <v>15</v>
      </c>
      <c r="B179" s="13" t="s">
        <v>36</v>
      </c>
      <c r="C179" s="21">
        <v>11</v>
      </c>
      <c r="D179" s="13" t="s">
        <v>26</v>
      </c>
      <c r="E179" s="2" t="s">
        <v>24</v>
      </c>
      <c r="F179" s="13">
        <v>9</v>
      </c>
      <c r="G179" s="13" t="s">
        <v>24</v>
      </c>
      <c r="H179" s="13" t="s">
        <v>159</v>
      </c>
      <c r="I179" s="18">
        <f>+VLOOKUP($A179,[1]Sayfa1!$A$1:$G$19,2,0)</f>
        <v>45826</v>
      </c>
      <c r="J179" s="25">
        <f>+VLOOKUP($A179,[1]Sayfa1!$A$1:$G$19,3,0)</f>
        <v>0.5</v>
      </c>
      <c r="K179" s="28" t="str">
        <f>+VLOOKUP($A179,[1]Sayfa1!$A$1:$G$19,4,0)</f>
        <v>Aslıhan TOMA</v>
      </c>
      <c r="L179" s="18" t="str">
        <f>+VLOOKUP($A179,[1]Sayfa1!$A$1:$G$19,5,0)</f>
        <v>Nazlıhan AYYILDIZ</v>
      </c>
      <c r="M179" s="18" t="str">
        <f>+VLOOKUP($A179,[1]Sayfa1!$A$1:$G$19,6,0)</f>
        <v>Baran BARKIR</v>
      </c>
    </row>
    <row r="180" spans="1:13" x14ac:dyDescent="0.25">
      <c r="A180" s="16">
        <v>15</v>
      </c>
      <c r="B180" s="13" t="s">
        <v>37</v>
      </c>
      <c r="C180" s="21">
        <v>10</v>
      </c>
      <c r="D180" s="13" t="s">
        <v>23</v>
      </c>
      <c r="E180" s="2" t="s">
        <v>29</v>
      </c>
      <c r="F180" s="13">
        <v>9</v>
      </c>
      <c r="G180" s="13" t="s">
        <v>29</v>
      </c>
      <c r="H180" s="13" t="s">
        <v>159</v>
      </c>
      <c r="I180" s="18">
        <f>+VLOOKUP($A180,[1]Sayfa1!$A$1:$G$19,2,0)</f>
        <v>45826</v>
      </c>
      <c r="J180" s="25">
        <f>+VLOOKUP($A180,[1]Sayfa1!$A$1:$G$19,3,0)</f>
        <v>0.5</v>
      </c>
      <c r="K180" s="28" t="str">
        <f>+VLOOKUP($A180,[1]Sayfa1!$A$1:$G$19,4,0)</f>
        <v>Aslıhan TOMA</v>
      </c>
      <c r="L180" s="18" t="str">
        <f>+VLOOKUP($A180,[1]Sayfa1!$A$1:$G$19,5,0)</f>
        <v>Nazlıhan AYYILDIZ</v>
      </c>
      <c r="M180" s="18" t="str">
        <f>+VLOOKUP($A180,[1]Sayfa1!$A$1:$G$19,6,0)</f>
        <v>Baran BARKIR</v>
      </c>
    </row>
    <row r="181" spans="1:13" x14ac:dyDescent="0.25">
      <c r="A181" s="11" t="s">
        <v>0</v>
      </c>
      <c r="B181" s="11"/>
      <c r="C181" s="11"/>
      <c r="D181" s="11"/>
      <c r="E181" s="11"/>
      <c r="F181" s="11" t="s">
        <v>1</v>
      </c>
      <c r="G181" s="11"/>
      <c r="H181" s="11"/>
      <c r="I181" s="11"/>
    </row>
    <row r="182" spans="1:13" ht="22.5" x14ac:dyDescent="0.25">
      <c r="A182" s="12"/>
      <c r="B182" s="12" t="s">
        <v>2</v>
      </c>
      <c r="C182" s="16" t="s">
        <v>3</v>
      </c>
      <c r="D182" s="12" t="s">
        <v>4</v>
      </c>
      <c r="E182" s="1" t="s">
        <v>5</v>
      </c>
      <c r="F182" s="12" t="s">
        <v>3</v>
      </c>
      <c r="G182" s="12" t="s">
        <v>6</v>
      </c>
      <c r="H182" s="12" t="s">
        <v>7</v>
      </c>
      <c r="I182" s="12" t="s">
        <v>8</v>
      </c>
      <c r="J182" s="24" t="s">
        <v>9</v>
      </c>
    </row>
    <row r="183" spans="1:13" x14ac:dyDescent="0.25">
      <c r="A183" s="16">
        <v>16</v>
      </c>
      <c r="B183" s="13" t="s">
        <v>126</v>
      </c>
      <c r="C183" s="21">
        <v>10</v>
      </c>
      <c r="D183" s="13" t="s">
        <v>23</v>
      </c>
      <c r="E183" s="2" t="s">
        <v>29</v>
      </c>
      <c r="F183" s="13">
        <v>9</v>
      </c>
      <c r="G183" s="13" t="s">
        <v>29</v>
      </c>
      <c r="H183" s="13" t="s">
        <v>127</v>
      </c>
      <c r="I183" s="18">
        <f>+VLOOKUP($A183,[1]Sayfa1!$A$1:$G$19,2,0)</f>
        <v>45827</v>
      </c>
      <c r="J183" s="25">
        <f>+VLOOKUP($A183,[1]Sayfa1!$A$1:$G$19,3,0)</f>
        <v>0.70833333333333337</v>
      </c>
      <c r="K183" s="28" t="str">
        <f>+VLOOKUP($A183,[1]Sayfa1!$A$1:$G$19,4,0)</f>
        <v>Furkan YAVAŞ</v>
      </c>
      <c r="L183" s="18" t="str">
        <f>+VLOOKUP($A183,[1]Sayfa1!$A$1:$G$19,5,0)</f>
        <v>Emre Can ERSOY</v>
      </c>
      <c r="M183" s="18" t="str">
        <f>+VLOOKUP($A183,[1]Sayfa1!$A$1:$G$19,6,0)</f>
        <v>Sevgi SAĞIR</v>
      </c>
    </row>
    <row r="184" spans="1:13" x14ac:dyDescent="0.25">
      <c r="A184" s="16">
        <v>16</v>
      </c>
      <c r="B184" s="13" t="s">
        <v>35</v>
      </c>
      <c r="C184" s="21">
        <v>11</v>
      </c>
      <c r="D184" s="13" t="s">
        <v>28</v>
      </c>
      <c r="E184" s="2" t="s">
        <v>29</v>
      </c>
      <c r="F184" s="13">
        <v>9</v>
      </c>
      <c r="G184" s="13" t="s">
        <v>29</v>
      </c>
      <c r="H184" s="13" t="s">
        <v>127</v>
      </c>
      <c r="I184" s="18">
        <f>+VLOOKUP($A184,[1]Sayfa1!$A$1:$G$19,2,0)</f>
        <v>45827</v>
      </c>
      <c r="J184" s="25">
        <f>+VLOOKUP($A184,[1]Sayfa1!$A$1:$G$19,3,0)</f>
        <v>0.70833333333333337</v>
      </c>
      <c r="K184" s="28" t="str">
        <f>+VLOOKUP($A184,[1]Sayfa1!$A$1:$G$19,4,0)</f>
        <v>Furkan YAVAŞ</v>
      </c>
      <c r="L184" s="18" t="str">
        <f>+VLOOKUP($A184,[1]Sayfa1!$A$1:$G$19,5,0)</f>
        <v>Emre Can ERSOY</v>
      </c>
      <c r="M184" s="18" t="str">
        <f>+VLOOKUP($A184,[1]Sayfa1!$A$1:$G$19,6,0)</f>
        <v>Sevgi SAĞIR</v>
      </c>
    </row>
    <row r="185" spans="1:13" ht="23.25" x14ac:dyDescent="0.25">
      <c r="A185" s="16">
        <v>17</v>
      </c>
      <c r="B185" s="13" t="s">
        <v>128</v>
      </c>
      <c r="C185" s="21">
        <v>11</v>
      </c>
      <c r="D185" s="13" t="s">
        <v>45</v>
      </c>
      <c r="E185" s="2" t="s">
        <v>17</v>
      </c>
      <c r="F185" s="13">
        <v>9</v>
      </c>
      <c r="G185" s="13" t="s">
        <v>17</v>
      </c>
      <c r="H185" s="13" t="s">
        <v>127</v>
      </c>
      <c r="I185" s="18">
        <f>+VLOOKUP($A185,[1]Sayfa1!$A$1:$G$19,2,0)</f>
        <v>45827</v>
      </c>
      <c r="J185" s="25">
        <v>0.5</v>
      </c>
      <c r="K185" s="28" t="str">
        <f>+VLOOKUP($A185,[1]Sayfa1!$A$1:$G$19,4,0)</f>
        <v>Asile ABAY</v>
      </c>
      <c r="L185" s="18" t="str">
        <f>+VLOOKUP($A185,[1]Sayfa1!$A$1:$G$19,5,0)</f>
        <v>Salih KAVUŞKAN</v>
      </c>
      <c r="M185" s="18" t="str">
        <f>+VLOOKUP($A185,[1]Sayfa1!$A$1:$G$19,6,0)</f>
        <v>Osman BAYDİLLİ</v>
      </c>
    </row>
  </sheetData>
  <mergeCells count="32">
    <mergeCell ref="A181:E181"/>
    <mergeCell ref="F181:I181"/>
    <mergeCell ref="A115:E115"/>
    <mergeCell ref="F115:I115"/>
    <mergeCell ref="A160:E160"/>
    <mergeCell ref="F160:I160"/>
    <mergeCell ref="A169:E169"/>
    <mergeCell ref="F169:I169"/>
    <mergeCell ref="A83:E83"/>
    <mergeCell ref="F83:I83"/>
    <mergeCell ref="A86:E86"/>
    <mergeCell ref="F86:I86"/>
    <mergeCell ref="A90:E90"/>
    <mergeCell ref="F90:I90"/>
    <mergeCell ref="A50:E50"/>
    <mergeCell ref="F50:I50"/>
    <mergeCell ref="A53:E53"/>
    <mergeCell ref="F53:I53"/>
    <mergeCell ref="A61:E61"/>
    <mergeCell ref="F61:I61"/>
    <mergeCell ref="A22:E22"/>
    <mergeCell ref="F22:I22"/>
    <mergeCell ref="A42:E42"/>
    <mergeCell ref="F42:I42"/>
    <mergeCell ref="A47:E47"/>
    <mergeCell ref="F47:I47"/>
    <mergeCell ref="A1:E1"/>
    <mergeCell ref="F1:I1"/>
    <mergeCell ref="A5:E5"/>
    <mergeCell ref="F5:I5"/>
    <mergeCell ref="A9:E9"/>
    <mergeCell ref="F9:I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6" sqref="C16"/>
    </sheetView>
  </sheetViews>
  <sheetFormatPr defaultRowHeight="15" x14ac:dyDescent="0.25"/>
  <cols>
    <col min="1" max="1" width="14.28515625" bestFit="1" customWidth="1"/>
    <col min="2" max="2" width="11.28515625" bestFit="1" customWidth="1"/>
    <col min="4" max="4" width="18.42578125" bestFit="1" customWidth="1"/>
    <col min="5" max="5" width="16.7109375" bestFit="1" customWidth="1"/>
    <col min="6" max="6" width="16.28515625" bestFit="1" customWidth="1"/>
  </cols>
  <sheetData>
    <row r="1" spans="1:6" x14ac:dyDescent="0.25">
      <c r="A1" s="3" t="s">
        <v>10</v>
      </c>
      <c r="B1" s="5" t="s">
        <v>8</v>
      </c>
      <c r="C1" s="3" t="s">
        <v>151</v>
      </c>
      <c r="D1" s="10" t="s">
        <v>10</v>
      </c>
      <c r="E1" s="10" t="s">
        <v>10</v>
      </c>
      <c r="F1" s="10" t="s">
        <v>11</v>
      </c>
    </row>
    <row r="2" spans="1:6" ht="15.75" x14ac:dyDescent="0.25">
      <c r="A2" s="3">
        <v>1</v>
      </c>
      <c r="B2" s="6">
        <v>45826</v>
      </c>
      <c r="C2" s="8">
        <v>0.75</v>
      </c>
      <c r="D2" s="10" t="s">
        <v>129</v>
      </c>
      <c r="E2" s="10" t="s">
        <v>130</v>
      </c>
      <c r="F2" s="10" t="s">
        <v>131</v>
      </c>
    </row>
    <row r="3" spans="1:6" ht="15.75" x14ac:dyDescent="0.25">
      <c r="A3" s="3">
        <v>5</v>
      </c>
      <c r="B3" s="6">
        <v>45826</v>
      </c>
      <c r="C3" s="8">
        <v>0.70833333333333337</v>
      </c>
      <c r="D3" s="10" t="s">
        <v>132</v>
      </c>
      <c r="E3" s="10" t="s">
        <v>138</v>
      </c>
      <c r="F3" s="10" t="s">
        <v>137</v>
      </c>
    </row>
    <row r="4" spans="1:6" ht="15.75" x14ac:dyDescent="0.25">
      <c r="A4" s="3">
        <v>7</v>
      </c>
      <c r="B4" s="6">
        <v>45826</v>
      </c>
      <c r="C4" s="8">
        <v>0.45833333333333331</v>
      </c>
      <c r="D4" s="10" t="s">
        <v>139</v>
      </c>
      <c r="E4" s="10" t="s">
        <v>140</v>
      </c>
      <c r="F4" s="10" t="s">
        <v>141</v>
      </c>
    </row>
    <row r="5" spans="1:6" ht="15.75" x14ac:dyDescent="0.25">
      <c r="A5" s="3">
        <v>8</v>
      </c>
      <c r="B5" s="6">
        <v>45826</v>
      </c>
      <c r="C5" s="8">
        <v>0.58333333333333337</v>
      </c>
      <c r="D5" s="10" t="s">
        <v>141</v>
      </c>
      <c r="E5" s="10" t="s">
        <v>142</v>
      </c>
      <c r="F5" s="10" t="s">
        <v>140</v>
      </c>
    </row>
    <row r="6" spans="1:6" ht="15.75" x14ac:dyDescent="0.25">
      <c r="A6" s="3">
        <v>11</v>
      </c>
      <c r="B6" s="6">
        <v>45826</v>
      </c>
      <c r="C6" s="8">
        <v>0.54166666666666663</v>
      </c>
      <c r="D6" s="10" t="s">
        <v>145</v>
      </c>
      <c r="E6" s="10" t="s">
        <v>146</v>
      </c>
      <c r="F6" s="10" t="s">
        <v>143</v>
      </c>
    </row>
    <row r="7" spans="1:6" ht="15.75" x14ac:dyDescent="0.25">
      <c r="A7" s="3">
        <v>3</v>
      </c>
      <c r="B7" s="6">
        <v>45826</v>
      </c>
      <c r="C7" s="8">
        <v>0.70833333333333337</v>
      </c>
      <c r="D7" s="10" t="s">
        <v>133</v>
      </c>
      <c r="E7" s="10" t="s">
        <v>134</v>
      </c>
      <c r="F7" s="10" t="s">
        <v>131</v>
      </c>
    </row>
    <row r="8" spans="1:6" x14ac:dyDescent="0.25">
      <c r="A8" s="4">
        <v>2</v>
      </c>
      <c r="B8" s="7">
        <v>45826</v>
      </c>
      <c r="C8" s="8">
        <v>0.5</v>
      </c>
      <c r="D8" s="10" t="s">
        <v>129</v>
      </c>
      <c r="E8" s="10" t="s">
        <v>130</v>
      </c>
      <c r="F8" s="10" t="s">
        <v>132</v>
      </c>
    </row>
    <row r="9" spans="1:6" x14ac:dyDescent="0.25">
      <c r="A9" s="4">
        <v>15</v>
      </c>
      <c r="B9" s="7">
        <v>45826</v>
      </c>
      <c r="C9" s="8">
        <v>0.5</v>
      </c>
      <c r="D9" s="10" t="s">
        <v>147</v>
      </c>
      <c r="E9" s="10" t="s">
        <v>148</v>
      </c>
      <c r="F9" s="10" t="s">
        <v>150</v>
      </c>
    </row>
    <row r="10" spans="1:6" x14ac:dyDescent="0.25">
      <c r="A10" s="4">
        <v>6</v>
      </c>
      <c r="B10" s="7">
        <v>45826</v>
      </c>
      <c r="C10" s="8">
        <v>0.75</v>
      </c>
      <c r="D10" s="10" t="s">
        <v>132</v>
      </c>
      <c r="E10" s="10" t="s">
        <v>134</v>
      </c>
      <c r="F10" s="10" t="s">
        <v>137</v>
      </c>
    </row>
    <row r="11" spans="1:6" x14ac:dyDescent="0.25">
      <c r="A11" s="4">
        <v>4</v>
      </c>
      <c r="B11" s="7">
        <v>45827</v>
      </c>
      <c r="C11" s="8">
        <v>0.70833333333333337</v>
      </c>
      <c r="D11" s="10" t="s">
        <v>135</v>
      </c>
      <c r="E11" s="10" t="s">
        <v>136</v>
      </c>
      <c r="F11" s="10" t="s">
        <v>137</v>
      </c>
    </row>
    <row r="12" spans="1:6" ht="15.75" x14ac:dyDescent="0.25">
      <c r="A12" s="4">
        <v>9</v>
      </c>
      <c r="B12" s="6">
        <v>45826</v>
      </c>
      <c r="C12" s="8">
        <v>0.5</v>
      </c>
      <c r="D12" s="10" t="s">
        <v>139</v>
      </c>
      <c r="E12" s="10" t="s">
        <v>140</v>
      </c>
      <c r="F12" s="10" t="s">
        <v>142</v>
      </c>
    </row>
    <row r="13" spans="1:6" ht="15.75" x14ac:dyDescent="0.25">
      <c r="A13" s="4">
        <v>12</v>
      </c>
      <c r="B13" s="6">
        <v>45826</v>
      </c>
      <c r="C13" s="8">
        <v>0.58333333333333337</v>
      </c>
      <c r="D13" s="10" t="s">
        <v>145</v>
      </c>
      <c r="E13" s="10" t="s">
        <v>146</v>
      </c>
      <c r="F13" s="10" t="s">
        <v>144</v>
      </c>
    </row>
    <row r="14" spans="1:6" ht="15.75" x14ac:dyDescent="0.25">
      <c r="A14" s="3">
        <v>13</v>
      </c>
      <c r="B14" s="6">
        <v>45827</v>
      </c>
      <c r="C14" s="8">
        <v>0.5</v>
      </c>
      <c r="D14" s="10" t="s">
        <v>147</v>
      </c>
      <c r="E14" s="10" t="s">
        <v>148</v>
      </c>
      <c r="F14" s="10" t="s">
        <v>149</v>
      </c>
    </row>
    <row r="15" spans="1:6" ht="15.75" x14ac:dyDescent="0.25">
      <c r="A15" s="3">
        <v>14</v>
      </c>
      <c r="B15" s="6">
        <v>45827</v>
      </c>
      <c r="C15" s="8">
        <v>0.60416666666666663</v>
      </c>
      <c r="D15" s="10" t="s">
        <v>149</v>
      </c>
      <c r="E15" s="10" t="s">
        <v>150</v>
      </c>
      <c r="F15" s="10" t="s">
        <v>132</v>
      </c>
    </row>
    <row r="16" spans="1:6" ht="15.75" x14ac:dyDescent="0.25">
      <c r="A16" s="3">
        <v>17</v>
      </c>
      <c r="B16" s="6">
        <v>45827</v>
      </c>
      <c r="C16" s="9">
        <v>0.5</v>
      </c>
      <c r="D16" s="10" t="s">
        <v>135</v>
      </c>
      <c r="E16" s="10" t="s">
        <v>136</v>
      </c>
      <c r="F16" s="10" t="s">
        <v>132</v>
      </c>
    </row>
    <row r="17" spans="1:6" ht="15.75" x14ac:dyDescent="0.25">
      <c r="A17" s="3">
        <v>10</v>
      </c>
      <c r="B17" s="6">
        <v>45827</v>
      </c>
      <c r="C17" s="8">
        <v>0.75</v>
      </c>
      <c r="D17" s="10" t="s">
        <v>143</v>
      </c>
      <c r="E17" s="10" t="s">
        <v>144</v>
      </c>
      <c r="F17" s="10" t="s">
        <v>137</v>
      </c>
    </row>
    <row r="18" spans="1:6" x14ac:dyDescent="0.25">
      <c r="A18" s="4">
        <v>16</v>
      </c>
      <c r="B18" s="7">
        <v>45827</v>
      </c>
      <c r="C18" s="8">
        <v>0.70833333333333337</v>
      </c>
      <c r="D18" s="10" t="s">
        <v>134</v>
      </c>
      <c r="E18" s="10" t="s">
        <v>133</v>
      </c>
      <c r="F18" s="10" t="s">
        <v>131</v>
      </c>
    </row>
  </sheetData>
  <autoFilter ref="A1:F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Öğrenci</vt:lpstr>
      <vt:lpstr>Öğretmen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2025-06-16T10:24:10Z</dcterms:modified>
</cp:coreProperties>
</file>